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料理業" sheetId="1" r:id="rId1"/>
  </sheets>
  <definedNames>
    <definedName name="_xlnm.Print_Area" localSheetId="0">料理業!$A$1:$AQ$62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B63" i="1"/>
  <c r="C63" i="1"/>
  <c r="D63" i="1"/>
  <c r="E63" i="1"/>
  <c r="F63" i="1"/>
  <c r="G63" i="1"/>
  <c r="H63" i="1"/>
  <c r="I63" i="1"/>
  <c r="J63" i="1"/>
  <c r="K63" i="1"/>
  <c r="L63" i="1"/>
  <c r="M63" i="1"/>
  <c r="B64" i="1"/>
  <c r="C64" i="1"/>
  <c r="D64" i="1"/>
  <c r="E64" i="1"/>
  <c r="F64" i="1"/>
  <c r="G64" i="1"/>
  <c r="H64" i="1"/>
  <c r="I64" i="1"/>
  <c r="J64" i="1"/>
  <c r="K64" i="1"/>
  <c r="L64" i="1"/>
  <c r="M64" i="1"/>
</calcChain>
</file>

<file path=xl/sharedStrings.xml><?xml version="1.0" encoding="utf-8"?>
<sst xmlns="http://schemas.openxmlformats.org/spreadsheetml/2006/main" count="77" uniqueCount="54">
  <si>
    <t>消費支出対前年比(%)</t>
    <rPh sb="0" eb="2">
      <t>ショウヒ</t>
    </rPh>
    <rPh sb="2" eb="4">
      <t>シシュツ</t>
    </rPh>
    <rPh sb="4" eb="5">
      <t>タイ</t>
    </rPh>
    <rPh sb="5" eb="8">
      <t>ゼンネンヒ</t>
    </rPh>
    <phoneticPr fontId="2"/>
  </si>
  <si>
    <t>売上高対前年比（％）</t>
    <rPh sb="0" eb="3">
      <t>ウリアゲダカ</t>
    </rPh>
    <rPh sb="3" eb="4">
      <t>タイ</t>
    </rPh>
    <rPh sb="4" eb="7">
      <t>ゼンネンヒ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</si>
  <si>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</si>
  <si>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</si>
  <si>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</si>
  <si>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</si>
  <si>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</si>
  <si>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</si>
  <si>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</si>
  <si>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</si>
  <si>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</si>
  <si>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</si>
  <si>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</si>
  <si>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２７．１月</t>
    <rPh sb="4" eb="5">
      <t>ツキ</t>
    </rPh>
    <phoneticPr fontId="2"/>
  </si>
  <si>
    <t>１２月</t>
    <rPh sb="2" eb="3">
      <t>ツキ</t>
    </rPh>
    <phoneticPr fontId="2"/>
  </si>
  <si>
    <t>１１月</t>
    <rPh sb="2" eb="3">
      <t>ツキ</t>
    </rPh>
    <phoneticPr fontId="2"/>
  </si>
  <si>
    <t>１０月</t>
    <rPh sb="2" eb="3">
      <t>ツキ</t>
    </rPh>
    <phoneticPr fontId="2"/>
  </si>
  <si>
    <t>４　和食の消費支出は前年を上回って推移している。</t>
    <rPh sb="2" eb="4">
      <t>ワショク</t>
    </rPh>
    <rPh sb="5" eb="7">
      <t>ショウヒ</t>
    </rPh>
    <rPh sb="7" eb="9">
      <t>シシュツ</t>
    </rPh>
    <rPh sb="10" eb="12">
      <t>ゼンネン</t>
    </rPh>
    <rPh sb="13" eb="15">
      <t>ウワマワ</t>
    </rPh>
    <rPh sb="17" eb="19">
      <t>スイイ</t>
    </rPh>
    <phoneticPr fontId="2"/>
  </si>
  <si>
    <t>３　人件費は正規が１３0万円と高額かつ上昇傾向にある。対売上比約３割。諸経費は２５％（日本公庫：経営指標）。</t>
    <rPh sb="2" eb="5">
      <t>ジンケンヒ</t>
    </rPh>
    <rPh sb="6" eb="8">
      <t>セイキ</t>
    </rPh>
    <rPh sb="12" eb="14">
      <t>マンエン</t>
    </rPh>
    <rPh sb="15" eb="17">
      <t>コウガク</t>
    </rPh>
    <rPh sb="19" eb="21">
      <t>ジョウショウ</t>
    </rPh>
    <rPh sb="21" eb="23">
      <t>ケイコウ</t>
    </rPh>
    <rPh sb="27" eb="28">
      <t>タイ</t>
    </rPh>
    <rPh sb="28" eb="30">
      <t>ウリアゲ</t>
    </rPh>
    <rPh sb="30" eb="31">
      <t>ヒ</t>
    </rPh>
    <rPh sb="31" eb="32">
      <t>ヤク</t>
    </rPh>
    <rPh sb="33" eb="34">
      <t>ワリ</t>
    </rPh>
    <rPh sb="35" eb="38">
      <t>ショケイヒ</t>
    </rPh>
    <phoneticPr fontId="2"/>
  </si>
  <si>
    <t>２　客単価は6,000円強。回復傾向にある。顧客は日に50～70人程度。</t>
    <rPh sb="2" eb="5">
      <t>キャクタンカ</t>
    </rPh>
    <rPh sb="11" eb="12">
      <t>エン</t>
    </rPh>
    <rPh sb="12" eb="13">
      <t>キョウ</t>
    </rPh>
    <rPh sb="14" eb="16">
      <t>カイフク</t>
    </rPh>
    <rPh sb="16" eb="18">
      <t>ケイコウ</t>
    </rPh>
    <rPh sb="22" eb="24">
      <t>コキャク</t>
    </rPh>
    <rPh sb="25" eb="26">
      <t>ヒ</t>
    </rPh>
    <rPh sb="32" eb="33">
      <t>ニン</t>
    </rPh>
    <rPh sb="33" eb="35">
      <t>テイド</t>
    </rPh>
    <phoneticPr fontId="2"/>
  </si>
  <si>
    <t>＜特徴＞１　売上は変動大。（500～860）。原価率1/3。景気に反応している。売上は和食ブームにより回復傾向。</t>
    <rPh sb="9" eb="11">
      <t>ヘンドウ</t>
    </rPh>
    <rPh sb="11" eb="12">
      <t>ダイ</t>
    </rPh>
    <rPh sb="23" eb="26">
      <t>ゲンカリツ</t>
    </rPh>
    <rPh sb="30" eb="32">
      <t>ケイキ</t>
    </rPh>
    <rPh sb="33" eb="35">
      <t>ハンノウ</t>
    </rPh>
    <rPh sb="40" eb="42">
      <t>ウリアゲ</t>
    </rPh>
    <rPh sb="43" eb="45">
      <t>ワショク</t>
    </rPh>
    <rPh sb="51" eb="53">
      <t>カイフク</t>
    </rPh>
    <rPh sb="53" eb="55">
      <t>ケイコウ</t>
    </rPh>
    <phoneticPr fontId="2"/>
  </si>
  <si>
    <t>従業員１人当り売上高</t>
    <rPh sb="0" eb="3">
      <t>ジュウギョウイン</t>
    </rPh>
    <rPh sb="4" eb="5">
      <t>ニン</t>
    </rPh>
    <rPh sb="5" eb="6">
      <t>アタ</t>
    </rPh>
    <rPh sb="7" eb="10">
      <t>ウリアゲダカ</t>
    </rPh>
    <phoneticPr fontId="2"/>
  </si>
  <si>
    <t>臨時人件費（万円）</t>
    <phoneticPr fontId="2"/>
  </si>
  <si>
    <t>正規人件費（万円）</t>
    <phoneticPr fontId="2"/>
  </si>
  <si>
    <t>月次回転数</t>
    <rPh sb="0" eb="2">
      <t>ゲツジ</t>
    </rPh>
    <rPh sb="2" eb="5">
      <t>カイテンスウ</t>
    </rPh>
    <phoneticPr fontId="2"/>
  </si>
  <si>
    <t>客単価（円）(前年比)</t>
    <rPh sb="7" eb="10">
      <t>ゼンネンヒ</t>
    </rPh>
    <phoneticPr fontId="2"/>
  </si>
  <si>
    <t>客単価（円）</t>
    <phoneticPr fontId="2"/>
  </si>
  <si>
    <t>客数(前年比)</t>
    <phoneticPr fontId="2"/>
  </si>
  <si>
    <t>客数</t>
    <phoneticPr fontId="2"/>
  </si>
  <si>
    <t>原価率（％）</t>
    <phoneticPr fontId="2"/>
  </si>
  <si>
    <t>原価（万円）</t>
    <phoneticPr fontId="2"/>
  </si>
  <si>
    <t>和食支出対前年比(%)</t>
    <rPh sb="0" eb="2">
      <t>ワショク</t>
    </rPh>
    <rPh sb="2" eb="4">
      <t>シシュツ</t>
    </rPh>
    <rPh sb="4" eb="5">
      <t>タイ</t>
    </rPh>
    <rPh sb="5" eb="8">
      <t>ゼンネンヒ</t>
    </rPh>
    <phoneticPr fontId="2"/>
  </si>
  <si>
    <t>売上高（万円）</t>
    <phoneticPr fontId="2"/>
  </si>
  <si>
    <t>1月</t>
    <rPh sb="1" eb="2">
      <t>ツキ</t>
    </rPh>
    <phoneticPr fontId="2"/>
  </si>
  <si>
    <t>９月</t>
    <rPh sb="1" eb="2">
      <t>ツキ</t>
    </rPh>
    <phoneticPr fontId="2"/>
  </si>
  <si>
    <t>８月</t>
    <rPh sb="1" eb="2">
      <t>ツキ</t>
    </rPh>
    <phoneticPr fontId="2"/>
  </si>
  <si>
    <t>７月</t>
    <rPh sb="1" eb="2">
      <t>ツキ</t>
    </rPh>
    <phoneticPr fontId="2"/>
  </si>
  <si>
    <t>６月</t>
    <rPh sb="1" eb="2">
      <t>ツキ</t>
    </rPh>
    <phoneticPr fontId="2"/>
  </si>
  <si>
    <t>５月</t>
    <rPh sb="1" eb="2">
      <t>ツキ</t>
    </rPh>
    <phoneticPr fontId="2"/>
  </si>
  <si>
    <t>４月</t>
    <rPh sb="1" eb="2">
      <t>ツキ</t>
    </rPh>
    <phoneticPr fontId="2"/>
  </si>
  <si>
    <t>26.1月</t>
    <rPh sb="4" eb="5">
      <t>ツキ</t>
    </rPh>
    <phoneticPr fontId="2"/>
  </si>
  <si>
    <t>9月</t>
    <phoneticPr fontId="2"/>
  </si>
  <si>
    <t>8月</t>
    <phoneticPr fontId="2"/>
  </si>
  <si>
    <t>7月</t>
    <phoneticPr fontId="2"/>
  </si>
  <si>
    <t>6月</t>
    <phoneticPr fontId="2"/>
  </si>
  <si>
    <t>5月</t>
    <phoneticPr fontId="2"/>
  </si>
  <si>
    <t>25.4月</t>
    <phoneticPr fontId="2"/>
  </si>
  <si>
    <t>3月</t>
    <phoneticPr fontId="2"/>
  </si>
  <si>
    <t>2月</t>
    <phoneticPr fontId="2"/>
  </si>
  <si>
    <t>H.25年1月</t>
    <phoneticPr fontId="2"/>
  </si>
  <si>
    <t>12月</t>
    <phoneticPr fontId="2"/>
  </si>
  <si>
    <t>11月</t>
    <phoneticPr fontId="2"/>
  </si>
  <si>
    <t>H.24年10月</t>
    <phoneticPr fontId="2"/>
  </si>
  <si>
    <t>料理業の経営状況について（資料：全国指導センター「経営状況調査」）</t>
    <rPh sb="0" eb="2">
      <t>リョウリ</t>
    </rPh>
    <rPh sb="2" eb="3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</si>
</sst>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176" fontId="1" fillId="0" borderId="1" xfId="0" applyNumberFormat="1" applyFont="1" applyFill="1" applyBorder="1" applyAlignment="1">
      <alignment vertical="center" shrinkToFit="1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8344267702954"/>
          <c:y val="0.0509995049367949"/>
          <c:w val="0.946910771913321"/>
          <c:h val="0.763339887232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料理業!$A$3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料理業!$B$3:$AQ$3</c:f>
              <c:numCache>
                <c:formatCode>General</c:formatCode>
                <c:ptCount val="24"/>
                <c:pt idx="0">
                  <c:v>639.5</c:v>
                </c:pt>
                <c:pt idx="1">
                  <c:v>621.5</c:v>
                </c:pt>
                <c:pt idx="2">
                  <c:v>607.7</c:v>
                </c:pt>
                <c:pt idx="3">
                  <c:v>627.0</c:v>
                </c:pt>
                <c:pt idx="4">
                  <c:v>608.1</c:v>
                </c:pt>
                <c:pt idx="5">
                  <c:v>590.2</c:v>
                </c:pt>
                <c:pt idx="6">
                  <c:v>651.3</c:v>
                </c:pt>
                <c:pt idx="7">
                  <c:v>744.9</c:v>
                </c:pt>
                <c:pt idx="8">
                  <c:v>888.2</c:v>
                </c:pt>
                <c:pt idx="9">
                  <c:v>650.9</c:v>
                </c:pt>
                <c:pt idx="10">
                  <c:v>561.2</c:v>
                </c:pt>
                <c:pt idx="11">
                  <c:v>680.2</c:v>
                </c:pt>
                <c:pt idx="12">
                  <c:v>641.9</c:v>
                </c:pt>
                <c:pt idx="13">
                  <c:v>646.1</c:v>
                </c:pt>
                <c:pt idx="14">
                  <c:v>619.7</c:v>
                </c:pt>
                <c:pt idx="15">
                  <c:v>625.9</c:v>
                </c:pt>
                <c:pt idx="16">
                  <c:v>606.1</c:v>
                </c:pt>
                <c:pt idx="17">
                  <c:v>585.6</c:v>
                </c:pt>
                <c:pt idx="18">
                  <c:v>679.1</c:v>
                </c:pt>
                <c:pt idx="19">
                  <c:v>751.6</c:v>
                </c:pt>
                <c:pt idx="20">
                  <c:v>965.5</c:v>
                </c:pt>
                <c:pt idx="21" formatCode="#,##0.0;[Red]#,##0.0">
                  <c:v>592.2</c:v>
                </c:pt>
                <c:pt idx="22" formatCode="#,##0.0;[Red]#,##0.0">
                  <c:v>525.7571428571428</c:v>
                </c:pt>
                <c:pt idx="23" formatCode="#,##0.0;[Red]#,##0.0">
                  <c:v>622.021582733813</c:v>
                </c:pt>
              </c:numCache>
            </c:numRef>
          </c:val>
        </c:ser>
        <c:ser>
          <c:idx val="2"/>
          <c:order val="1"/>
          <c:tx>
            <c:strRef>
              <c:f>料理業!$A$6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料理業!$B$6:$AQ$6</c:f>
              <c:numCache>
                <c:formatCode>General</c:formatCode>
                <c:ptCount val="24"/>
                <c:pt idx="0">
                  <c:v>230.0</c:v>
                </c:pt>
                <c:pt idx="1">
                  <c:v>222.5</c:v>
                </c:pt>
                <c:pt idx="2">
                  <c:v>218.7</c:v>
                </c:pt>
                <c:pt idx="3">
                  <c:v>228.1</c:v>
                </c:pt>
                <c:pt idx="4">
                  <c:v>218.7</c:v>
                </c:pt>
                <c:pt idx="5">
                  <c:v>209.9</c:v>
                </c:pt>
                <c:pt idx="6">
                  <c:v>221.5</c:v>
                </c:pt>
                <c:pt idx="7">
                  <c:v>249.9</c:v>
                </c:pt>
                <c:pt idx="8">
                  <c:v>298.0</c:v>
                </c:pt>
                <c:pt idx="9">
                  <c:v>222.5</c:v>
                </c:pt>
                <c:pt idx="10">
                  <c:v>188.8</c:v>
                </c:pt>
                <c:pt idx="11">
                  <c:v>227.6</c:v>
                </c:pt>
                <c:pt idx="12">
                  <c:v>224.5</c:v>
                </c:pt>
                <c:pt idx="13">
                  <c:v>216.0</c:v>
                </c:pt>
                <c:pt idx="14">
                  <c:v>214.1</c:v>
                </c:pt>
                <c:pt idx="15">
                  <c:v>216.4</c:v>
                </c:pt>
                <c:pt idx="16">
                  <c:v>209.7</c:v>
                </c:pt>
                <c:pt idx="17">
                  <c:v>204.3</c:v>
                </c:pt>
                <c:pt idx="18">
                  <c:v>238.1</c:v>
                </c:pt>
                <c:pt idx="19">
                  <c:v>258.4</c:v>
                </c:pt>
                <c:pt idx="20">
                  <c:v>335.6</c:v>
                </c:pt>
                <c:pt idx="21" formatCode="#,##0.0;[Red]#,##0.0">
                  <c:v>183.8345323741007</c:v>
                </c:pt>
                <c:pt idx="22" formatCode="#,##0.0;[Red]#,##0.0">
                  <c:v>170.8705035971223</c:v>
                </c:pt>
                <c:pt idx="23" formatCode="#,##0.0;[Red]#,##0.0">
                  <c:v>197.1014492753623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5111272"/>
        <c:axId val="-2045708456"/>
      </c:barChart>
      <c:catAx>
        <c:axId val="-2045111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ja-JP"/>
          </a:p>
        </c:txPr>
        <c:crossAx val="-2045708456"/>
        <c:crosses val="autoZero"/>
        <c:auto val="1"/>
        <c:lblAlgn val="ctr"/>
        <c:lblOffset val="100"/>
        <c:noMultiLvlLbl val="0"/>
      </c:catAx>
      <c:valAx>
        <c:axId val="-2045708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111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2165966719083"/>
          <c:y val="0.0324380171642411"/>
          <c:w val="0.230786068591791"/>
          <c:h val="0.343539231521419"/>
        </c:manualLayout>
      </c:layout>
      <c:overlay val="0"/>
      <c:txPr>
        <a:bodyPr/>
        <a:lstStyle/>
        <a:p>
          <a:pPr>
            <a:defRPr sz="14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料理業!$A$8</c:f>
              <c:strCache>
                <c:ptCount val="1"/>
                <c:pt idx="0">
                  <c:v>客数</c:v>
                </c:pt>
              </c:strCache>
            </c:strRef>
          </c:tx>
          <c:marker>
            <c:symbol val="none"/>
          </c:marker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料理業!$B$8:$AQ$8</c:f>
              <c:numCache>
                <c:formatCode>General</c:formatCode>
                <c:ptCount val="24"/>
                <c:pt idx="0">
                  <c:v>1192.4</c:v>
                </c:pt>
                <c:pt idx="1">
                  <c:v>1157.3</c:v>
                </c:pt>
                <c:pt idx="2">
                  <c:v>1117.6</c:v>
                </c:pt>
                <c:pt idx="3">
                  <c:v>1243.4</c:v>
                </c:pt>
                <c:pt idx="4">
                  <c:v>1190.2</c:v>
                </c:pt>
                <c:pt idx="5">
                  <c:v>1130.9</c:v>
                </c:pt>
                <c:pt idx="6">
                  <c:v>1152.5</c:v>
                </c:pt>
                <c:pt idx="7">
                  <c:v>1258.2</c:v>
                </c:pt>
                <c:pt idx="8">
                  <c:v>1405.1</c:v>
                </c:pt>
                <c:pt idx="9">
                  <c:v>1251.0</c:v>
                </c:pt>
                <c:pt idx="10">
                  <c:v>1115.0</c:v>
                </c:pt>
                <c:pt idx="11">
                  <c:v>1352.0</c:v>
                </c:pt>
                <c:pt idx="12">
                  <c:v>1264.0</c:v>
                </c:pt>
                <c:pt idx="13">
                  <c:v>1328.0</c:v>
                </c:pt>
                <c:pt idx="14">
                  <c:v>1238.0</c:v>
                </c:pt>
                <c:pt idx="15">
                  <c:v>1290.5</c:v>
                </c:pt>
                <c:pt idx="16">
                  <c:v>1296.6</c:v>
                </c:pt>
                <c:pt idx="17">
                  <c:v>1225.2</c:v>
                </c:pt>
                <c:pt idx="18">
                  <c:v>1385.2</c:v>
                </c:pt>
                <c:pt idx="19">
                  <c:v>1423.6</c:v>
                </c:pt>
                <c:pt idx="20">
                  <c:v>1687.8</c:v>
                </c:pt>
                <c:pt idx="21" formatCode="#,##0.0;[Red]#,##0.0">
                  <c:v>1021.492647058824</c:v>
                </c:pt>
                <c:pt idx="22" formatCode="#,##0.0;[Red]#,##0.0">
                  <c:v>922.6691176470588</c:v>
                </c:pt>
                <c:pt idx="23" formatCode="#,##0.0;[Red]#,##0.0">
                  <c:v>1114.60294117647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501912"/>
        <c:axId val="-2045498936"/>
      </c:lineChart>
      <c:catAx>
        <c:axId val="-204550191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498936"/>
        <c:crosses val="autoZero"/>
        <c:auto val="1"/>
        <c:lblAlgn val="ctr"/>
        <c:lblOffset val="100"/>
        <c:noMultiLvlLbl val="0"/>
      </c:catAx>
      <c:valAx>
        <c:axId val="-2045498936"/>
        <c:scaling>
          <c:orientation val="minMax"/>
          <c:min val="8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45501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料理業!$A$10</c:f>
              <c:strCache>
                <c:ptCount val="1"/>
                <c:pt idx="0">
                  <c:v>客単価（円）</c:v>
                </c:pt>
              </c:strCache>
            </c:strRef>
          </c:tx>
          <c:marker>
            <c:symbol val="none"/>
          </c:marker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料理業!$B$10:$AQ$10</c:f>
              <c:numCache>
                <c:formatCode>General</c:formatCode>
                <c:ptCount val="24"/>
                <c:pt idx="0">
                  <c:v>6903.6</c:v>
                </c:pt>
                <c:pt idx="1">
                  <c:v>7053.2</c:v>
                </c:pt>
                <c:pt idx="2">
                  <c:v>7079.7</c:v>
                </c:pt>
                <c:pt idx="3">
                  <c:v>6328.6</c:v>
                </c:pt>
                <c:pt idx="4">
                  <c:v>6582.0</c:v>
                </c:pt>
                <c:pt idx="5">
                  <c:v>6516.7</c:v>
                </c:pt>
                <c:pt idx="6">
                  <c:v>7082.9</c:v>
                </c:pt>
                <c:pt idx="7">
                  <c:v>7372.1</c:v>
                </c:pt>
                <c:pt idx="8">
                  <c:v>7835.3</c:v>
                </c:pt>
                <c:pt idx="9">
                  <c:v>6653.0</c:v>
                </c:pt>
                <c:pt idx="10">
                  <c:v>6737.0</c:v>
                </c:pt>
                <c:pt idx="11">
                  <c:v>6743.0</c:v>
                </c:pt>
                <c:pt idx="12">
                  <c:v>6736.0</c:v>
                </c:pt>
                <c:pt idx="13">
                  <c:v>6665.0</c:v>
                </c:pt>
                <c:pt idx="14">
                  <c:v>6645.6</c:v>
                </c:pt>
                <c:pt idx="15">
                  <c:v>6923.5</c:v>
                </c:pt>
                <c:pt idx="16">
                  <c:v>7048.7</c:v>
                </c:pt>
                <c:pt idx="17">
                  <c:v>7047.9</c:v>
                </c:pt>
                <c:pt idx="18">
                  <c:v>6920.9</c:v>
                </c:pt>
                <c:pt idx="19">
                  <c:v>7181.1</c:v>
                </c:pt>
                <c:pt idx="20">
                  <c:v>7772.8</c:v>
                </c:pt>
                <c:pt idx="21" formatCode="#,##0.0;[Red]#,##0.0">
                  <c:v>7086.666666666666</c:v>
                </c:pt>
                <c:pt idx="22" formatCode="#,##0.0;[Red]#,##0.0">
                  <c:v>7067.407407407408</c:v>
                </c:pt>
                <c:pt idx="23" formatCode="#,##0.0;[Red]#,##0.0">
                  <c:v>6977.611940298507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885560"/>
        <c:axId val="-2044747768"/>
      </c:lineChart>
      <c:catAx>
        <c:axId val="-2044885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44747768"/>
        <c:crosses val="autoZero"/>
        <c:auto val="1"/>
        <c:lblAlgn val="ctr"/>
        <c:lblOffset val="100"/>
        <c:noMultiLvlLbl val="0"/>
      </c:catAx>
      <c:valAx>
        <c:axId val="-2044747768"/>
        <c:scaling>
          <c:orientation val="minMax"/>
          <c:min val="50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44885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料理業!$A$7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料理業!$B$7:$AQ$7</c:f>
              <c:numCache>
                <c:formatCode>General</c:formatCode>
                <c:ptCount val="24"/>
                <c:pt idx="0">
                  <c:v>36.0</c:v>
                </c:pt>
                <c:pt idx="1">
                  <c:v>35.8</c:v>
                </c:pt>
                <c:pt idx="2">
                  <c:v>36.0</c:v>
                </c:pt>
                <c:pt idx="3">
                  <c:v>36.4</c:v>
                </c:pt>
                <c:pt idx="4">
                  <c:v>36.0</c:v>
                </c:pt>
                <c:pt idx="5">
                  <c:v>35.6</c:v>
                </c:pt>
                <c:pt idx="6">
                  <c:v>34.0</c:v>
                </c:pt>
                <c:pt idx="7">
                  <c:v>33.5</c:v>
                </c:pt>
                <c:pt idx="8">
                  <c:v>43.8</c:v>
                </c:pt>
                <c:pt idx="9">
                  <c:v>32.8</c:v>
                </c:pt>
                <c:pt idx="10">
                  <c:v>31.5</c:v>
                </c:pt>
                <c:pt idx="11">
                  <c:v>29.7</c:v>
                </c:pt>
                <c:pt idx="12">
                  <c:v>35.0</c:v>
                </c:pt>
                <c:pt idx="13">
                  <c:v>33.4</c:v>
                </c:pt>
                <c:pt idx="14">
                  <c:v>34.5</c:v>
                </c:pt>
                <c:pt idx="15">
                  <c:v>34.6</c:v>
                </c:pt>
                <c:pt idx="16">
                  <c:v>34.6</c:v>
                </c:pt>
                <c:pt idx="17">
                  <c:v>34.9</c:v>
                </c:pt>
                <c:pt idx="18">
                  <c:v>35.1</c:v>
                </c:pt>
                <c:pt idx="19">
                  <c:v>34.4</c:v>
                </c:pt>
                <c:pt idx="20">
                  <c:v>34.8</c:v>
                </c:pt>
                <c:pt idx="21">
                  <c:v>31.0</c:v>
                </c:pt>
                <c:pt idx="22">
                  <c:v>32.5</c:v>
                </c:pt>
                <c:pt idx="23">
                  <c:v>31.7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619320"/>
        <c:axId val="-2135893368"/>
      </c:lineChart>
      <c:catAx>
        <c:axId val="-2045619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135893368"/>
        <c:crosses val="autoZero"/>
        <c:auto val="1"/>
        <c:lblAlgn val="ctr"/>
        <c:lblOffset val="100"/>
        <c:noMultiLvlLbl val="0"/>
      </c:catAx>
      <c:valAx>
        <c:axId val="-2135893368"/>
        <c:scaling>
          <c:orientation val="minMax"/>
          <c:max val="45.0"/>
          <c:min val="2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45619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74000534309933"/>
          <c:y val="0.0953927894733753"/>
          <c:w val="0.94232230451446"/>
          <c:h val="0.763339611163378"/>
        </c:manualLayout>
      </c:layout>
      <c:lineChart>
        <c:grouping val="standard"/>
        <c:varyColors val="0"/>
        <c:ser>
          <c:idx val="8"/>
          <c:order val="0"/>
          <c:tx>
            <c:strRef>
              <c:f>料理業!$A$13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料理業!$B$13:$AQ$13</c:f>
              <c:numCache>
                <c:formatCode>General</c:formatCode>
                <c:ptCount val="24"/>
                <c:pt idx="0">
                  <c:v>138.6</c:v>
                </c:pt>
                <c:pt idx="1">
                  <c:v>138.9</c:v>
                </c:pt>
                <c:pt idx="2">
                  <c:v>139.2</c:v>
                </c:pt>
                <c:pt idx="3">
                  <c:v>141.2</c:v>
                </c:pt>
                <c:pt idx="4">
                  <c:v>143.9</c:v>
                </c:pt>
                <c:pt idx="5">
                  <c:v>139.1</c:v>
                </c:pt>
                <c:pt idx="6">
                  <c:v>137.4</c:v>
                </c:pt>
                <c:pt idx="7">
                  <c:v>138.8</c:v>
                </c:pt>
                <c:pt idx="8">
                  <c:v>149.5</c:v>
                </c:pt>
                <c:pt idx="9">
                  <c:v>129.5</c:v>
                </c:pt>
                <c:pt idx="10">
                  <c:v>125.7</c:v>
                </c:pt>
                <c:pt idx="11">
                  <c:v>126.9</c:v>
                </c:pt>
                <c:pt idx="12">
                  <c:v>140.3</c:v>
                </c:pt>
                <c:pt idx="13">
                  <c:v>139.3</c:v>
                </c:pt>
                <c:pt idx="14">
                  <c:v>138.6</c:v>
                </c:pt>
                <c:pt idx="15">
                  <c:v>135.2</c:v>
                </c:pt>
                <c:pt idx="16">
                  <c:v>134.7</c:v>
                </c:pt>
                <c:pt idx="17">
                  <c:v>131.8</c:v>
                </c:pt>
                <c:pt idx="18">
                  <c:v>144.7</c:v>
                </c:pt>
                <c:pt idx="19">
                  <c:v>144.2</c:v>
                </c:pt>
                <c:pt idx="20">
                  <c:v>159.3</c:v>
                </c:pt>
                <c:pt idx="21" formatCode="#,##0.0;[Red]#,##0.0">
                  <c:v>118.9615384615385</c:v>
                </c:pt>
                <c:pt idx="22" formatCode="#,##0.0;[Red]#,##0.0">
                  <c:v>116.0615384615385</c:v>
                </c:pt>
                <c:pt idx="23" formatCode="#,##0.0;[Red]#,##0.0">
                  <c:v>117.1705426356589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料理業!$A$14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料理業!$B$14:$AQ$14</c:f>
              <c:numCache>
                <c:formatCode>General</c:formatCode>
                <c:ptCount val="24"/>
                <c:pt idx="0">
                  <c:v>61.8</c:v>
                </c:pt>
                <c:pt idx="1">
                  <c:v>60.2</c:v>
                </c:pt>
                <c:pt idx="2">
                  <c:v>62.3</c:v>
                </c:pt>
                <c:pt idx="3">
                  <c:v>69.2</c:v>
                </c:pt>
                <c:pt idx="4">
                  <c:v>67.6</c:v>
                </c:pt>
                <c:pt idx="5">
                  <c:v>68.0</c:v>
                </c:pt>
                <c:pt idx="6">
                  <c:v>66.9</c:v>
                </c:pt>
                <c:pt idx="7">
                  <c:v>72.1</c:v>
                </c:pt>
                <c:pt idx="8">
                  <c:v>83.7</c:v>
                </c:pt>
                <c:pt idx="9">
                  <c:v>65.1</c:v>
                </c:pt>
                <c:pt idx="10">
                  <c:v>62.0</c:v>
                </c:pt>
                <c:pt idx="11">
                  <c:v>65.7</c:v>
                </c:pt>
                <c:pt idx="12">
                  <c:v>74.5</c:v>
                </c:pt>
                <c:pt idx="13">
                  <c:v>72.5</c:v>
                </c:pt>
                <c:pt idx="14">
                  <c:v>70.9</c:v>
                </c:pt>
                <c:pt idx="15">
                  <c:v>71.1</c:v>
                </c:pt>
                <c:pt idx="16">
                  <c:v>69.0</c:v>
                </c:pt>
                <c:pt idx="17">
                  <c:v>69.9</c:v>
                </c:pt>
                <c:pt idx="18">
                  <c:v>73.3</c:v>
                </c:pt>
                <c:pt idx="19">
                  <c:v>78.4</c:v>
                </c:pt>
                <c:pt idx="20">
                  <c:v>91.6</c:v>
                </c:pt>
                <c:pt idx="21" formatCode="#,##0.0;[Red]#,##0.0">
                  <c:v>63.8974358974359</c:v>
                </c:pt>
                <c:pt idx="22" formatCode="#,##0.0;[Red]#,##0.0">
                  <c:v>61.16521739130434</c:v>
                </c:pt>
                <c:pt idx="23" formatCode="#,##0.0;[Red]#,##0.0">
                  <c:v>66.23076923076923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767416"/>
        <c:axId val="-2045540760"/>
      </c:lineChart>
      <c:catAx>
        <c:axId val="-2044767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45540760"/>
        <c:crosses val="autoZero"/>
        <c:auto val="1"/>
        <c:lblAlgn val="ctr"/>
        <c:lblOffset val="100"/>
        <c:noMultiLvlLbl val="0"/>
      </c:catAx>
      <c:valAx>
        <c:axId val="-2045540760"/>
        <c:scaling>
          <c:orientation val="minMax"/>
          <c:min val="5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4767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679039744867007"/>
          <c:y val="0.12057505819033"/>
          <c:w val="0.899999911697986"/>
          <c:h val="0.120096734000918"/>
        </c:manualLayout>
      </c:layout>
      <c:overlay val="0"/>
      <c:txPr>
        <a:bodyPr/>
        <a:lstStyle/>
        <a:p>
          <a:pPr>
            <a:defRPr sz="18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84377912458411"/>
          <c:y val="0.0480125878286754"/>
          <c:w val="0.959541683963516"/>
          <c:h val="0.675552756627651"/>
        </c:manualLayout>
      </c:layout>
      <c:lineChart>
        <c:grouping val="standard"/>
        <c:varyColors val="0"/>
        <c:ser>
          <c:idx val="2"/>
          <c:order val="0"/>
          <c:tx>
            <c:strRef>
              <c:f>料理業!$A$4</c:f>
              <c:strCache>
                <c:ptCount val="1"/>
                <c:pt idx="0">
                  <c:v>売上高対前年比（％）</c:v>
                </c:pt>
              </c:strCache>
            </c:strRef>
          </c:tx>
          <c:marker>
            <c:symbol val="none"/>
          </c:marker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料理業!$B$4:$AQ$4</c:f>
              <c:numCache>
                <c:formatCode>General</c:formatCode>
                <c:ptCount val="24"/>
                <c:pt idx="0">
                  <c:v>112.4</c:v>
                </c:pt>
                <c:pt idx="1">
                  <c:v>113.2</c:v>
                </c:pt>
                <c:pt idx="2">
                  <c:v>112.7</c:v>
                </c:pt>
                <c:pt idx="3">
                  <c:v>119.4</c:v>
                </c:pt>
                <c:pt idx="4">
                  <c:v>120.9</c:v>
                </c:pt>
                <c:pt idx="5">
                  <c:v>119.5</c:v>
                </c:pt>
                <c:pt idx="6">
                  <c:v>124.1</c:v>
                </c:pt>
                <c:pt idx="7">
                  <c:v>123.5</c:v>
                </c:pt>
                <c:pt idx="8">
                  <c:v>104.5</c:v>
                </c:pt>
                <c:pt idx="9">
                  <c:v>95.9</c:v>
                </c:pt>
                <c:pt idx="10">
                  <c:v>93.8</c:v>
                </c:pt>
                <c:pt idx="11">
                  <c:v>88.7</c:v>
                </c:pt>
                <c:pt idx="12">
                  <c:v>100.4</c:v>
                </c:pt>
                <c:pt idx="13">
                  <c:v>104.0</c:v>
                </c:pt>
                <c:pt idx="14">
                  <c:v>102.0</c:v>
                </c:pt>
                <c:pt idx="15">
                  <c:v>99.8</c:v>
                </c:pt>
                <c:pt idx="16">
                  <c:v>99.7</c:v>
                </c:pt>
                <c:pt idx="17">
                  <c:v>99.2</c:v>
                </c:pt>
                <c:pt idx="18">
                  <c:v>104.3</c:v>
                </c:pt>
                <c:pt idx="19">
                  <c:v>100.9</c:v>
                </c:pt>
                <c:pt idx="20">
                  <c:v>108.7</c:v>
                </c:pt>
                <c:pt idx="21">
                  <c:v>91.0</c:v>
                </c:pt>
                <c:pt idx="22">
                  <c:v>93.7</c:v>
                </c:pt>
                <c:pt idx="23">
                  <c:v>91.4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料理業!$A$5</c:f>
              <c:strCache>
                <c:ptCount val="1"/>
                <c:pt idx="0">
                  <c:v>和食支出対前年比(%)</c:v>
                </c:pt>
              </c:strCache>
            </c:strRef>
          </c:tx>
          <c:marker>
            <c:symbol val="none"/>
          </c:marker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料理業!$B$5:$AQ$5</c:f>
              <c:numCache>
                <c:formatCode>General</c:formatCode>
                <c:ptCount val="24"/>
                <c:pt idx="0">
                  <c:v>106.9</c:v>
                </c:pt>
                <c:pt idx="1">
                  <c:v>112.0</c:v>
                </c:pt>
                <c:pt idx="2">
                  <c:v>103.8</c:v>
                </c:pt>
                <c:pt idx="3">
                  <c:v>114.5</c:v>
                </c:pt>
                <c:pt idx="4">
                  <c:v>108.2</c:v>
                </c:pt>
                <c:pt idx="5">
                  <c:v>101.5</c:v>
                </c:pt>
                <c:pt idx="6">
                  <c:v>104.5</c:v>
                </c:pt>
                <c:pt idx="7">
                  <c:v>112.4</c:v>
                </c:pt>
                <c:pt idx="8">
                  <c:v>95.6</c:v>
                </c:pt>
                <c:pt idx="9">
                  <c:v>99.0</c:v>
                </c:pt>
                <c:pt idx="10">
                  <c:v>104.4</c:v>
                </c:pt>
                <c:pt idx="11">
                  <c:v>96.5</c:v>
                </c:pt>
                <c:pt idx="12">
                  <c:v>95.3</c:v>
                </c:pt>
                <c:pt idx="13">
                  <c:v>105.3</c:v>
                </c:pt>
                <c:pt idx="14">
                  <c:v>104.9</c:v>
                </c:pt>
                <c:pt idx="15">
                  <c:v>98.3</c:v>
                </c:pt>
                <c:pt idx="16">
                  <c:v>114.0</c:v>
                </c:pt>
                <c:pt idx="17">
                  <c:v>106.7</c:v>
                </c:pt>
                <c:pt idx="18">
                  <c:v>132.1</c:v>
                </c:pt>
                <c:pt idx="19">
                  <c:v>86.8</c:v>
                </c:pt>
                <c:pt idx="20">
                  <c:v>102.2</c:v>
                </c:pt>
                <c:pt idx="21">
                  <c:v>100.6</c:v>
                </c:pt>
                <c:pt idx="22">
                  <c:v>113.2</c:v>
                </c:pt>
                <c:pt idx="23">
                  <c:v>102.7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615592"/>
        <c:axId val="-2045615144"/>
      </c:lineChart>
      <c:catAx>
        <c:axId val="-2045615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ja-JP"/>
          </a:p>
        </c:txPr>
        <c:crossAx val="-2045615144"/>
        <c:crosses val="autoZero"/>
        <c:auto val="1"/>
        <c:lblAlgn val="ctr"/>
        <c:lblOffset val="100"/>
        <c:noMultiLvlLbl val="0"/>
      </c:catAx>
      <c:valAx>
        <c:axId val="-2045615144"/>
        <c:scaling>
          <c:orientation val="minMax"/>
          <c:min val="6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6155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423832405029"/>
          <c:y val="0.0441622927855432"/>
          <c:w val="0.401610769764706"/>
          <c:h val="0.142027961607833"/>
        </c:manualLayout>
      </c:layout>
      <c:overlay val="0"/>
      <c:txPr>
        <a:bodyPr/>
        <a:lstStyle/>
        <a:p>
          <a:pPr>
            <a:defRPr sz="20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料理業!$A$11</c:f>
              <c:strCache>
                <c:ptCount val="1"/>
                <c:pt idx="0">
                  <c:v>客単価（円）(前年比)</c:v>
                </c:pt>
              </c:strCache>
            </c:strRef>
          </c:tx>
          <c:marker>
            <c:symbol val="none"/>
          </c:marker>
          <c:cat>
            <c:strRef>
              <c:f>料理業!$B$2:$AQ$2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２７．１月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料理業!$B$11:$AQ$11</c:f>
              <c:numCache>
                <c:formatCode>General</c:formatCode>
                <c:ptCount val="24"/>
                <c:pt idx="0">
                  <c:v>110.4</c:v>
                </c:pt>
                <c:pt idx="1">
                  <c:v>113.3</c:v>
                </c:pt>
                <c:pt idx="2">
                  <c:v>112.8</c:v>
                </c:pt>
                <c:pt idx="3">
                  <c:v>98.8</c:v>
                </c:pt>
                <c:pt idx="4">
                  <c:v>104.2</c:v>
                </c:pt>
                <c:pt idx="5">
                  <c:v>105.4</c:v>
                </c:pt>
                <c:pt idx="6">
                  <c:v>107.2</c:v>
                </c:pt>
                <c:pt idx="7">
                  <c:v>108.7</c:v>
                </c:pt>
                <c:pt idx="8">
                  <c:v>107.6</c:v>
                </c:pt>
                <c:pt idx="9">
                  <c:v>90.9</c:v>
                </c:pt>
                <c:pt idx="10">
                  <c:v>92.2</c:v>
                </c:pt>
                <c:pt idx="11">
                  <c:v>89.4</c:v>
                </c:pt>
                <c:pt idx="12">
                  <c:v>97.6</c:v>
                </c:pt>
                <c:pt idx="13">
                  <c:v>94.5</c:v>
                </c:pt>
                <c:pt idx="14">
                  <c:v>93.9</c:v>
                </c:pt>
                <c:pt idx="15">
                  <c:v>109.4</c:v>
                </c:pt>
                <c:pt idx="16">
                  <c:v>107.1</c:v>
                </c:pt>
                <c:pt idx="17">
                  <c:v>108.2</c:v>
                </c:pt>
                <c:pt idx="18">
                  <c:v>97.7</c:v>
                </c:pt>
                <c:pt idx="19">
                  <c:v>97.4</c:v>
                </c:pt>
                <c:pt idx="20">
                  <c:v>99.2</c:v>
                </c:pt>
                <c:pt idx="21">
                  <c:v>106.5</c:v>
                </c:pt>
                <c:pt idx="22">
                  <c:v>104.9</c:v>
                </c:pt>
                <c:pt idx="23">
                  <c:v>103.5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753224"/>
        <c:axId val="-2111750184"/>
      </c:lineChart>
      <c:catAx>
        <c:axId val="-2111753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111750184"/>
        <c:crosses val="autoZero"/>
        <c:auto val="1"/>
        <c:lblAlgn val="ctr"/>
        <c:lblOffset val="100"/>
        <c:noMultiLvlLbl val="0"/>
      </c:catAx>
      <c:valAx>
        <c:axId val="-2111750184"/>
        <c:scaling>
          <c:orientation val="minMax"/>
          <c:min val="7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111753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15</xdr:row>
      <xdr:rowOff>65314</xdr:rowOff>
    </xdr:from>
    <xdr:to>
      <xdr:col>26</xdr:col>
      <xdr:colOff>359228</xdr:colOff>
      <xdr:row>25</xdr:row>
      <xdr:rowOff>108857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307518</xdr:colOff>
      <xdr:row>15</xdr:row>
      <xdr:rowOff>63954</xdr:rowOff>
    </xdr:from>
    <xdr:to>
      <xdr:col>42</xdr:col>
      <xdr:colOff>567871</xdr:colOff>
      <xdr:row>25</xdr:row>
      <xdr:rowOff>141514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117021</xdr:colOff>
      <xdr:row>26</xdr:row>
      <xdr:rowOff>1903</xdr:rowOff>
    </xdr:from>
    <xdr:to>
      <xdr:col>24</xdr:col>
      <xdr:colOff>566057</xdr:colOff>
      <xdr:row>40</xdr:row>
      <xdr:rowOff>76200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410935</xdr:colOff>
      <xdr:row>15</xdr:row>
      <xdr:rowOff>95251</xdr:rowOff>
    </xdr:from>
    <xdr:to>
      <xdr:col>35</xdr:col>
      <xdr:colOff>228600</xdr:colOff>
      <xdr:row>25</xdr:row>
      <xdr:rowOff>152400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411844</xdr:colOff>
      <xdr:row>26</xdr:row>
      <xdr:rowOff>47628</xdr:rowOff>
    </xdr:from>
    <xdr:to>
      <xdr:col>42</xdr:col>
      <xdr:colOff>587829</xdr:colOff>
      <xdr:row>44</xdr:row>
      <xdr:rowOff>10887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43540</xdr:colOff>
      <xdr:row>45</xdr:row>
      <xdr:rowOff>119743</xdr:rowOff>
    </xdr:from>
    <xdr:to>
      <xdr:col>42</xdr:col>
      <xdr:colOff>544285</xdr:colOff>
      <xdr:row>62</xdr:row>
      <xdr:rowOff>10885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3627</xdr:colOff>
      <xdr:row>26</xdr:row>
      <xdr:rowOff>52614</xdr:rowOff>
    </xdr:from>
    <xdr:to>
      <xdr:col>33</xdr:col>
      <xdr:colOff>359228</xdr:colOff>
      <xdr:row>40</xdr:row>
      <xdr:rowOff>116114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0.03786</cdr:x>
      <cdr:y>0.37972</cdr:y>
    </cdr:from>
    <cdr:to>
      <cdr:x>0.99242</cdr:x>
      <cdr:y>0.38367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597963" y="1012721"/>
          <a:ext cx="15077468" cy="1053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0.07533</cdr:x>
      <cdr:y>0.4378</cdr:y>
    </cdr:from>
    <cdr:to>
      <cdr:x>0.95867</cdr:x>
      <cdr:y>0.4378</cdr:y>
    </cdr:to>
    <cdr:cxnSp macro="">
      <cdr:nvCxnSpPr>
        <cdr:cNvPr id="3" name="直線矢印コネクタ 2"/>
        <cdr:cNvCxnSpPr/>
      </cdr:nvCxnSpPr>
      <cdr:spPr>
        <a:xfrm xmlns:a="http://schemas.openxmlformats.org/drawingml/2006/main">
          <a:off x="394974" y="1028606"/>
          <a:ext cx="4631605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5"/>
  <sheetViews>
    <sheetView tabSelected="1" view="pageBreakPreview" zoomScaleNormal="70" zoomScaleSheetLayoutView="100" zoomScalePageLayoutView="70" workbookViewId="0">
      <selection activeCell="AR44" sqref="AR44"/>
    </sheetView>
  </sheetViews>
  <sheetFormatPr baseColWidth="12" defaultColWidth="8.83203125" defaultRowHeight="17" x14ac:dyDescent="0"/>
  <cols>
    <col min="1" max="1" width="18.5" customWidth="1"/>
    <col min="2" max="10" width="9" hidden="1" customWidth="1"/>
    <col min="11" max="19" width="0" hidden="1" customWidth="1"/>
    <col min="29" max="29" width="9.1640625" customWidth="1"/>
  </cols>
  <sheetData>
    <row r="1" spans="1:43">
      <c r="A1" s="8" t="s">
        <v>53</v>
      </c>
    </row>
    <row r="2" spans="1:43">
      <c r="A2" s="2"/>
      <c r="B2" s="2" t="s">
        <v>52</v>
      </c>
      <c r="C2" s="2" t="s">
        <v>51</v>
      </c>
      <c r="D2" s="2" t="s">
        <v>50</v>
      </c>
      <c r="E2" s="2" t="s">
        <v>49</v>
      </c>
      <c r="F2" s="2" t="s">
        <v>48</v>
      </c>
      <c r="G2" s="2" t="s">
        <v>47</v>
      </c>
      <c r="H2" s="2" t="s">
        <v>46</v>
      </c>
      <c r="I2" s="2" t="s">
        <v>45</v>
      </c>
      <c r="J2" s="2" t="s">
        <v>44</v>
      </c>
      <c r="K2" s="2" t="s">
        <v>43</v>
      </c>
      <c r="L2" s="2" t="s">
        <v>42</v>
      </c>
      <c r="M2" s="2" t="s">
        <v>41</v>
      </c>
      <c r="N2" s="1" t="s">
        <v>33</v>
      </c>
      <c r="O2" s="1" t="s">
        <v>3</v>
      </c>
      <c r="P2" s="1" t="s">
        <v>2</v>
      </c>
      <c r="Q2" s="1" t="s">
        <v>40</v>
      </c>
      <c r="R2" s="1" t="s">
        <v>12</v>
      </c>
      <c r="S2" s="1" t="s">
        <v>11</v>
      </c>
      <c r="T2" s="1" t="s">
        <v>39</v>
      </c>
      <c r="U2" s="1" t="s">
        <v>38</v>
      </c>
      <c r="V2" s="1" t="s">
        <v>37</v>
      </c>
      <c r="W2" s="1" t="s">
        <v>36</v>
      </c>
      <c r="X2" s="1" t="s">
        <v>35</v>
      </c>
      <c r="Y2" s="1" t="s">
        <v>34</v>
      </c>
      <c r="Z2" s="1" t="s">
        <v>4</v>
      </c>
      <c r="AA2" s="1" t="s">
        <v>3</v>
      </c>
      <c r="AB2" s="1" t="s">
        <v>2</v>
      </c>
      <c r="AC2" s="1" t="s">
        <v>13</v>
      </c>
      <c r="AD2" s="1" t="s">
        <v>12</v>
      </c>
      <c r="AE2" s="1" t="s">
        <v>11</v>
      </c>
      <c r="AF2" s="1" t="s">
        <v>10</v>
      </c>
      <c r="AG2" s="1" t="s">
        <v>9</v>
      </c>
      <c r="AH2" s="1" t="s">
        <v>8</v>
      </c>
      <c r="AI2" s="1" t="s">
        <v>7</v>
      </c>
      <c r="AJ2" s="1" t="s">
        <v>6</v>
      </c>
      <c r="AK2" s="1" t="s">
        <v>5</v>
      </c>
      <c r="AL2" s="1" t="s">
        <v>4</v>
      </c>
      <c r="AM2" s="1" t="s">
        <v>3</v>
      </c>
      <c r="AN2" s="1" t="s">
        <v>2</v>
      </c>
      <c r="AO2" s="1" t="s">
        <v>33</v>
      </c>
      <c r="AP2" s="1" t="s">
        <v>12</v>
      </c>
      <c r="AQ2" s="1" t="s">
        <v>11</v>
      </c>
    </row>
    <row r="3" spans="1:43">
      <c r="A3" s="2" t="s">
        <v>32</v>
      </c>
      <c r="B3" s="2">
        <v>581</v>
      </c>
      <c r="C3" s="2">
        <v>653</v>
      </c>
      <c r="D3" s="2">
        <v>966</v>
      </c>
      <c r="E3" s="2">
        <v>860</v>
      </c>
      <c r="F3" s="2">
        <v>672</v>
      </c>
      <c r="G3" s="2">
        <v>776</v>
      </c>
      <c r="H3" s="2">
        <v>569</v>
      </c>
      <c r="I3" s="2">
        <v>549</v>
      </c>
      <c r="J3" s="2">
        <v>539</v>
      </c>
      <c r="K3" s="2">
        <v>525</v>
      </c>
      <c r="L3" s="2">
        <v>503</v>
      </c>
      <c r="M3" s="2">
        <v>494</v>
      </c>
      <c r="N3" s="1">
        <v>525</v>
      </c>
      <c r="O3" s="1">
        <v>603</v>
      </c>
      <c r="P3" s="1">
        <v>850</v>
      </c>
      <c r="Q3" s="1">
        <v>678.9</v>
      </c>
      <c r="R3" s="1">
        <v>598.5</v>
      </c>
      <c r="S3" s="1">
        <v>766.8</v>
      </c>
      <c r="T3" s="1">
        <v>639.5</v>
      </c>
      <c r="U3" s="1">
        <v>621.5</v>
      </c>
      <c r="V3" s="1">
        <v>607.70000000000005</v>
      </c>
      <c r="W3" s="1">
        <v>627</v>
      </c>
      <c r="X3" s="1">
        <v>608.1</v>
      </c>
      <c r="Y3" s="1">
        <v>590.20000000000005</v>
      </c>
      <c r="Z3" s="1">
        <v>651.29999999999995</v>
      </c>
      <c r="AA3" s="1">
        <v>744.9</v>
      </c>
      <c r="AB3" s="1">
        <v>888.2</v>
      </c>
      <c r="AC3" s="1">
        <v>650.9</v>
      </c>
      <c r="AD3" s="1">
        <v>561.20000000000005</v>
      </c>
      <c r="AE3" s="1">
        <v>680.2</v>
      </c>
      <c r="AF3" s="1">
        <v>641.9</v>
      </c>
      <c r="AG3" s="1">
        <v>646.1</v>
      </c>
      <c r="AH3" s="1">
        <v>619.70000000000005</v>
      </c>
      <c r="AI3" s="1">
        <v>625.9</v>
      </c>
      <c r="AJ3" s="1">
        <v>606.1</v>
      </c>
      <c r="AK3" s="1">
        <v>585.6</v>
      </c>
      <c r="AL3" s="2">
        <v>679.1</v>
      </c>
      <c r="AM3" s="2">
        <v>751.6</v>
      </c>
      <c r="AN3" s="2">
        <v>965.5</v>
      </c>
      <c r="AO3" s="3">
        <v>592.20000000000005</v>
      </c>
      <c r="AP3" s="3">
        <v>525.75714285714287</v>
      </c>
      <c r="AQ3" s="3">
        <v>622.02158273381292</v>
      </c>
    </row>
    <row r="4" spans="1:43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>
        <f t="shared" ref="N4:AQ4" si="0">ROUND(N3/B3*100,1)</f>
        <v>90.4</v>
      </c>
      <c r="O4" s="1">
        <f t="shared" si="0"/>
        <v>92.3</v>
      </c>
      <c r="P4" s="1">
        <f t="shared" si="0"/>
        <v>88</v>
      </c>
      <c r="Q4" s="1">
        <f t="shared" si="0"/>
        <v>78.900000000000006</v>
      </c>
      <c r="R4" s="1">
        <f t="shared" si="0"/>
        <v>89.1</v>
      </c>
      <c r="S4" s="1">
        <f t="shared" si="0"/>
        <v>98.8</v>
      </c>
      <c r="T4" s="1">
        <f t="shared" si="0"/>
        <v>112.4</v>
      </c>
      <c r="U4" s="1">
        <f t="shared" si="0"/>
        <v>113.2</v>
      </c>
      <c r="V4" s="1">
        <f t="shared" si="0"/>
        <v>112.7</v>
      </c>
      <c r="W4" s="1">
        <f t="shared" si="0"/>
        <v>119.4</v>
      </c>
      <c r="X4" s="1">
        <f t="shared" si="0"/>
        <v>120.9</v>
      </c>
      <c r="Y4" s="1">
        <f t="shared" si="0"/>
        <v>119.5</v>
      </c>
      <c r="Z4" s="1">
        <f t="shared" si="0"/>
        <v>124.1</v>
      </c>
      <c r="AA4" s="1">
        <f t="shared" si="0"/>
        <v>123.5</v>
      </c>
      <c r="AB4" s="1">
        <f t="shared" si="0"/>
        <v>104.5</v>
      </c>
      <c r="AC4" s="1">
        <f t="shared" si="0"/>
        <v>95.9</v>
      </c>
      <c r="AD4" s="1">
        <f t="shared" si="0"/>
        <v>93.8</v>
      </c>
      <c r="AE4" s="1">
        <f t="shared" si="0"/>
        <v>88.7</v>
      </c>
      <c r="AF4" s="1">
        <f t="shared" si="0"/>
        <v>100.4</v>
      </c>
      <c r="AG4" s="1">
        <f t="shared" si="0"/>
        <v>104</v>
      </c>
      <c r="AH4" s="1">
        <f t="shared" si="0"/>
        <v>102</v>
      </c>
      <c r="AI4" s="1">
        <f t="shared" si="0"/>
        <v>99.8</v>
      </c>
      <c r="AJ4" s="1">
        <f t="shared" si="0"/>
        <v>99.7</v>
      </c>
      <c r="AK4" s="1">
        <f t="shared" si="0"/>
        <v>99.2</v>
      </c>
      <c r="AL4" s="1">
        <f t="shared" si="0"/>
        <v>104.3</v>
      </c>
      <c r="AM4" s="1">
        <f t="shared" si="0"/>
        <v>100.9</v>
      </c>
      <c r="AN4" s="1">
        <f t="shared" si="0"/>
        <v>108.7</v>
      </c>
      <c r="AO4" s="1">
        <f t="shared" si="0"/>
        <v>91</v>
      </c>
      <c r="AP4" s="1">
        <f t="shared" si="0"/>
        <v>93.7</v>
      </c>
      <c r="AQ4" s="1">
        <f t="shared" si="0"/>
        <v>91.4</v>
      </c>
    </row>
    <row r="5" spans="1:43">
      <c r="A5" s="2" t="s">
        <v>31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>
        <v>107.8</v>
      </c>
      <c r="P5" s="1">
        <v>111</v>
      </c>
      <c r="Q5" s="1">
        <v>108.9</v>
      </c>
      <c r="R5" s="1">
        <v>101.3</v>
      </c>
      <c r="S5" s="1">
        <v>108.7</v>
      </c>
      <c r="T5" s="1">
        <v>106.9</v>
      </c>
      <c r="U5" s="1">
        <v>112</v>
      </c>
      <c r="V5" s="1">
        <v>103.8</v>
      </c>
      <c r="W5" s="1">
        <v>114.5</v>
      </c>
      <c r="X5" s="1">
        <v>108.2</v>
      </c>
      <c r="Y5" s="1">
        <v>101.5</v>
      </c>
      <c r="Z5" s="2">
        <v>104.5</v>
      </c>
      <c r="AA5" s="2">
        <v>112.4</v>
      </c>
      <c r="AB5" s="2">
        <v>95.6</v>
      </c>
      <c r="AC5" s="1">
        <v>99</v>
      </c>
      <c r="AD5" s="1">
        <v>104.4</v>
      </c>
      <c r="AE5" s="1">
        <v>96.5</v>
      </c>
      <c r="AF5" s="2">
        <v>95.3</v>
      </c>
      <c r="AG5" s="2">
        <v>105.3</v>
      </c>
      <c r="AH5" s="2">
        <v>104.9</v>
      </c>
      <c r="AI5" s="1">
        <v>98.3</v>
      </c>
      <c r="AJ5" s="1">
        <v>114</v>
      </c>
      <c r="AK5" s="1">
        <v>106.7</v>
      </c>
      <c r="AL5" s="1">
        <v>132.1</v>
      </c>
      <c r="AM5" s="1">
        <v>86.8</v>
      </c>
      <c r="AN5" s="1">
        <v>102.2</v>
      </c>
      <c r="AO5" s="1">
        <v>100.6</v>
      </c>
      <c r="AP5" s="1">
        <v>113.2</v>
      </c>
      <c r="AQ5" s="1">
        <v>102.7</v>
      </c>
    </row>
    <row r="6" spans="1:43">
      <c r="A6" s="2" t="s">
        <v>30</v>
      </c>
      <c r="B6" s="2">
        <v>199</v>
      </c>
      <c r="C6" s="2">
        <v>224</v>
      </c>
      <c r="D6" s="2">
        <v>379</v>
      </c>
      <c r="E6" s="2">
        <v>295</v>
      </c>
      <c r="F6" s="2">
        <v>260</v>
      </c>
      <c r="G6" s="2">
        <v>290</v>
      </c>
      <c r="H6" s="2">
        <v>193</v>
      </c>
      <c r="I6" s="2">
        <v>192</v>
      </c>
      <c r="J6" s="2">
        <v>180</v>
      </c>
      <c r="K6" s="2">
        <v>191</v>
      </c>
      <c r="L6" s="2">
        <v>178</v>
      </c>
      <c r="M6" s="2">
        <v>179</v>
      </c>
      <c r="N6" s="1">
        <v>185</v>
      </c>
      <c r="O6" s="1">
        <v>212</v>
      </c>
      <c r="P6" s="1">
        <v>297</v>
      </c>
      <c r="Q6" s="1">
        <v>232.2</v>
      </c>
      <c r="R6" s="1">
        <v>205</v>
      </c>
      <c r="S6" s="1">
        <v>258.10000000000002</v>
      </c>
      <c r="T6" s="1">
        <v>230</v>
      </c>
      <c r="U6" s="1">
        <v>222.5</v>
      </c>
      <c r="V6" s="1">
        <v>218.7</v>
      </c>
      <c r="W6" s="1">
        <v>228.1</v>
      </c>
      <c r="X6" s="1">
        <v>218.7</v>
      </c>
      <c r="Y6" s="1">
        <v>209.9</v>
      </c>
      <c r="Z6" s="1">
        <v>221.5</v>
      </c>
      <c r="AA6" s="1">
        <v>249.9</v>
      </c>
      <c r="AB6" s="1">
        <v>298</v>
      </c>
      <c r="AC6" s="1">
        <v>222.5</v>
      </c>
      <c r="AD6" s="1">
        <v>188.8</v>
      </c>
      <c r="AE6" s="1">
        <v>227.6</v>
      </c>
      <c r="AF6" s="1">
        <v>224.5</v>
      </c>
      <c r="AG6" s="1">
        <v>216</v>
      </c>
      <c r="AH6" s="1">
        <v>214.1</v>
      </c>
      <c r="AI6" s="1">
        <v>216.4</v>
      </c>
      <c r="AJ6" s="1">
        <v>209.7</v>
      </c>
      <c r="AK6" s="1">
        <v>204.3</v>
      </c>
      <c r="AL6" s="2">
        <v>238.1</v>
      </c>
      <c r="AM6" s="2">
        <v>258.39999999999998</v>
      </c>
      <c r="AN6" s="2">
        <v>335.6</v>
      </c>
      <c r="AO6" s="3">
        <v>183.83453237410072</v>
      </c>
      <c r="AP6" s="3">
        <v>170.87050359712231</v>
      </c>
      <c r="AQ6" s="3">
        <v>197.10144927536231</v>
      </c>
    </row>
    <row r="7" spans="1:43">
      <c r="A7" s="2" t="s">
        <v>29</v>
      </c>
      <c r="B7" s="2">
        <f t="shared" ref="B7:Q7" si="1">ROUND(B6/B3*100,1)</f>
        <v>34.299999999999997</v>
      </c>
      <c r="C7" s="2">
        <f t="shared" si="1"/>
        <v>34.299999999999997</v>
      </c>
      <c r="D7" s="2">
        <f t="shared" si="1"/>
        <v>39.200000000000003</v>
      </c>
      <c r="E7" s="2">
        <f t="shared" si="1"/>
        <v>34.299999999999997</v>
      </c>
      <c r="F7" s="2">
        <f t="shared" si="1"/>
        <v>38.700000000000003</v>
      </c>
      <c r="G7" s="2">
        <f t="shared" si="1"/>
        <v>37.4</v>
      </c>
      <c r="H7" s="2">
        <f t="shared" si="1"/>
        <v>33.9</v>
      </c>
      <c r="I7" s="2">
        <f t="shared" si="1"/>
        <v>35</v>
      </c>
      <c r="J7" s="2">
        <f t="shared" si="1"/>
        <v>33.4</v>
      </c>
      <c r="K7" s="2">
        <f t="shared" si="1"/>
        <v>36.4</v>
      </c>
      <c r="L7" s="2">
        <f t="shared" si="1"/>
        <v>35.4</v>
      </c>
      <c r="M7" s="2">
        <f t="shared" si="1"/>
        <v>36.200000000000003</v>
      </c>
      <c r="N7" s="1">
        <f t="shared" si="1"/>
        <v>35.200000000000003</v>
      </c>
      <c r="O7" s="1">
        <f t="shared" si="1"/>
        <v>35.200000000000003</v>
      </c>
      <c r="P7" s="1">
        <f t="shared" si="1"/>
        <v>34.9</v>
      </c>
      <c r="Q7" s="1">
        <f t="shared" si="1"/>
        <v>34.200000000000003</v>
      </c>
      <c r="R7" s="1">
        <f>ROUND(Q6/Q3*100,1)</f>
        <v>34.200000000000003</v>
      </c>
      <c r="S7" s="1">
        <f t="shared" ref="S7:AA7" si="2">ROUND(S6/S3*100,1)</f>
        <v>33.700000000000003</v>
      </c>
      <c r="T7" s="1">
        <f t="shared" si="2"/>
        <v>36</v>
      </c>
      <c r="U7" s="1">
        <f t="shared" si="2"/>
        <v>35.799999999999997</v>
      </c>
      <c r="V7" s="1">
        <f t="shared" si="2"/>
        <v>36</v>
      </c>
      <c r="W7" s="1">
        <f t="shared" si="2"/>
        <v>36.4</v>
      </c>
      <c r="X7" s="1">
        <f t="shared" si="2"/>
        <v>36</v>
      </c>
      <c r="Y7" s="1">
        <f t="shared" si="2"/>
        <v>35.6</v>
      </c>
      <c r="Z7" s="1">
        <f t="shared" si="2"/>
        <v>34</v>
      </c>
      <c r="AA7" s="1">
        <f t="shared" si="2"/>
        <v>33.5</v>
      </c>
      <c r="AB7" s="2">
        <f>ROUND(AB6/AE3*100,1)</f>
        <v>43.8</v>
      </c>
      <c r="AC7" s="2">
        <f>ROUND(AC6/Q3*100,1)</f>
        <v>32.799999999999997</v>
      </c>
      <c r="AD7" s="2">
        <f>ROUND(AD6/R3*100,1)</f>
        <v>31.5</v>
      </c>
      <c r="AE7" s="2">
        <f>ROUND(AE6/S3*100,1)</f>
        <v>29.7</v>
      </c>
      <c r="AF7" s="2">
        <f t="shared" ref="AF7:AQ7" si="3">ROUND(AF6/AF3*100,1)</f>
        <v>35</v>
      </c>
      <c r="AG7" s="2">
        <f t="shared" si="3"/>
        <v>33.4</v>
      </c>
      <c r="AH7" s="2">
        <f t="shared" si="3"/>
        <v>34.5</v>
      </c>
      <c r="AI7" s="2">
        <f t="shared" si="3"/>
        <v>34.6</v>
      </c>
      <c r="AJ7" s="2">
        <f t="shared" si="3"/>
        <v>34.6</v>
      </c>
      <c r="AK7" s="2">
        <f t="shared" si="3"/>
        <v>34.9</v>
      </c>
      <c r="AL7" s="2">
        <f t="shared" si="3"/>
        <v>35.1</v>
      </c>
      <c r="AM7" s="2">
        <f t="shared" si="3"/>
        <v>34.4</v>
      </c>
      <c r="AN7" s="2">
        <f t="shared" si="3"/>
        <v>34.799999999999997</v>
      </c>
      <c r="AO7" s="1">
        <f t="shared" si="3"/>
        <v>31</v>
      </c>
      <c r="AP7" s="1">
        <f t="shared" si="3"/>
        <v>32.5</v>
      </c>
      <c r="AQ7" s="1">
        <f t="shared" si="3"/>
        <v>31.7</v>
      </c>
    </row>
    <row r="8" spans="1:43">
      <c r="A8" s="2" t="s">
        <v>28</v>
      </c>
      <c r="B8" s="6">
        <v>1505</v>
      </c>
      <c r="C8" s="6">
        <v>1546</v>
      </c>
      <c r="D8" s="6">
        <v>2110</v>
      </c>
      <c r="E8" s="6">
        <v>1799</v>
      </c>
      <c r="F8" s="6">
        <v>1621</v>
      </c>
      <c r="G8" s="6">
        <v>1937</v>
      </c>
      <c r="H8" s="6">
        <v>1267</v>
      </c>
      <c r="I8" s="6">
        <v>1292</v>
      </c>
      <c r="J8" s="6">
        <v>1199</v>
      </c>
      <c r="K8" s="6">
        <v>1245</v>
      </c>
      <c r="L8" s="6">
        <v>1209</v>
      </c>
      <c r="M8" s="6">
        <v>1211</v>
      </c>
      <c r="N8" s="5">
        <v>1079</v>
      </c>
      <c r="O8" s="5">
        <v>1160</v>
      </c>
      <c r="P8" s="5">
        <v>1425</v>
      </c>
      <c r="Q8" s="5">
        <v>1198.8</v>
      </c>
      <c r="R8" s="5">
        <v>1005.7</v>
      </c>
      <c r="S8" s="5">
        <v>1328.7</v>
      </c>
      <c r="T8" s="5">
        <v>1192.4000000000001</v>
      </c>
      <c r="U8" s="5">
        <v>1157.3</v>
      </c>
      <c r="V8" s="5">
        <v>1117.5999999999999</v>
      </c>
      <c r="W8" s="5">
        <v>1243.4000000000001</v>
      </c>
      <c r="X8" s="5">
        <v>1190.2</v>
      </c>
      <c r="Y8" s="5">
        <v>1130.9000000000001</v>
      </c>
      <c r="Z8" s="5">
        <v>1152.5</v>
      </c>
      <c r="AA8" s="5">
        <v>1258.2</v>
      </c>
      <c r="AB8" s="5">
        <v>1405.1</v>
      </c>
      <c r="AC8" s="5">
        <v>1251</v>
      </c>
      <c r="AD8" s="5">
        <v>1115</v>
      </c>
      <c r="AE8" s="5">
        <v>1352</v>
      </c>
      <c r="AF8" s="5">
        <v>1264</v>
      </c>
      <c r="AG8" s="5">
        <v>1328</v>
      </c>
      <c r="AH8" s="5">
        <v>1238</v>
      </c>
      <c r="AI8" s="5">
        <v>1290.5</v>
      </c>
      <c r="AJ8" s="5">
        <v>1296.5999999999999</v>
      </c>
      <c r="AK8" s="5">
        <v>1225.2</v>
      </c>
      <c r="AL8" s="5">
        <v>1385.2</v>
      </c>
      <c r="AM8" s="5">
        <v>1423.6</v>
      </c>
      <c r="AN8" s="5">
        <v>1687.8</v>
      </c>
      <c r="AO8" s="3">
        <v>1021.4926470588235</v>
      </c>
      <c r="AP8" s="3">
        <v>922.66911764705878</v>
      </c>
      <c r="AQ8" s="3">
        <v>1114.6029411764705</v>
      </c>
    </row>
    <row r="9" spans="1:43">
      <c r="A9" s="2" t="s">
        <v>27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>
        <f t="shared" ref="N9:AQ9" si="4">ROUND(N8/B8*100,1)</f>
        <v>71.7</v>
      </c>
      <c r="O9" s="5">
        <f t="shared" si="4"/>
        <v>75</v>
      </c>
      <c r="P9" s="5">
        <f t="shared" si="4"/>
        <v>67.5</v>
      </c>
      <c r="Q9" s="5">
        <f t="shared" si="4"/>
        <v>66.599999999999994</v>
      </c>
      <c r="R9" s="5">
        <f t="shared" si="4"/>
        <v>62</v>
      </c>
      <c r="S9" s="5">
        <f t="shared" si="4"/>
        <v>68.599999999999994</v>
      </c>
      <c r="T9" s="5">
        <f t="shared" si="4"/>
        <v>94.1</v>
      </c>
      <c r="U9" s="5">
        <f t="shared" si="4"/>
        <v>89.6</v>
      </c>
      <c r="V9" s="5">
        <f t="shared" si="4"/>
        <v>93.2</v>
      </c>
      <c r="W9" s="5">
        <f t="shared" si="4"/>
        <v>99.9</v>
      </c>
      <c r="X9" s="5">
        <f t="shared" si="4"/>
        <v>98.4</v>
      </c>
      <c r="Y9" s="5">
        <f t="shared" si="4"/>
        <v>93.4</v>
      </c>
      <c r="Z9" s="5">
        <f t="shared" si="4"/>
        <v>106.8</v>
      </c>
      <c r="AA9" s="5">
        <f t="shared" si="4"/>
        <v>108.5</v>
      </c>
      <c r="AB9" s="5">
        <f t="shared" si="4"/>
        <v>98.6</v>
      </c>
      <c r="AC9" s="5">
        <f t="shared" si="4"/>
        <v>104.4</v>
      </c>
      <c r="AD9" s="5">
        <f t="shared" si="4"/>
        <v>110.9</v>
      </c>
      <c r="AE9" s="5">
        <f t="shared" si="4"/>
        <v>101.8</v>
      </c>
      <c r="AF9" s="5">
        <f t="shared" si="4"/>
        <v>106</v>
      </c>
      <c r="AG9" s="5">
        <f t="shared" si="4"/>
        <v>114.7</v>
      </c>
      <c r="AH9" s="5">
        <f t="shared" si="4"/>
        <v>110.8</v>
      </c>
      <c r="AI9" s="5">
        <f t="shared" si="4"/>
        <v>103.8</v>
      </c>
      <c r="AJ9" s="5">
        <f t="shared" si="4"/>
        <v>108.9</v>
      </c>
      <c r="AK9" s="5">
        <f t="shared" si="4"/>
        <v>108.3</v>
      </c>
      <c r="AL9" s="5">
        <f t="shared" si="4"/>
        <v>120.2</v>
      </c>
      <c r="AM9" s="5">
        <f t="shared" si="4"/>
        <v>113.1</v>
      </c>
      <c r="AN9" s="5">
        <f t="shared" si="4"/>
        <v>120.1</v>
      </c>
      <c r="AO9" s="4">
        <f t="shared" si="4"/>
        <v>81.7</v>
      </c>
      <c r="AP9" s="4">
        <f t="shared" si="4"/>
        <v>82.8</v>
      </c>
      <c r="AQ9" s="4">
        <f t="shared" si="4"/>
        <v>82.4</v>
      </c>
    </row>
    <row r="10" spans="1:43">
      <c r="A10" s="2" t="s">
        <v>26</v>
      </c>
      <c r="B10" s="6">
        <v>6596</v>
      </c>
      <c r="C10" s="6">
        <v>6617</v>
      </c>
      <c r="D10" s="6">
        <v>7354</v>
      </c>
      <c r="E10" s="6">
        <v>6463</v>
      </c>
      <c r="F10" s="6">
        <v>6202</v>
      </c>
      <c r="G10" s="6">
        <v>6185</v>
      </c>
      <c r="H10" s="6">
        <v>6252</v>
      </c>
      <c r="I10" s="6">
        <v>6224</v>
      </c>
      <c r="J10" s="6">
        <v>6278</v>
      </c>
      <c r="K10" s="6">
        <v>6406</v>
      </c>
      <c r="L10" s="6">
        <v>6315</v>
      </c>
      <c r="M10" s="6">
        <v>6183</v>
      </c>
      <c r="N10" s="5">
        <v>6610</v>
      </c>
      <c r="O10" s="5">
        <v>6782</v>
      </c>
      <c r="P10" s="5">
        <v>7280</v>
      </c>
      <c r="Q10" s="5">
        <v>7319.2</v>
      </c>
      <c r="R10" s="5">
        <v>7304.1</v>
      </c>
      <c r="S10" s="5">
        <v>7541.7</v>
      </c>
      <c r="T10" s="5">
        <v>6903.6</v>
      </c>
      <c r="U10" s="5">
        <v>7053.2</v>
      </c>
      <c r="V10" s="5">
        <v>7079.7</v>
      </c>
      <c r="W10" s="5">
        <v>6328.6</v>
      </c>
      <c r="X10" s="5">
        <v>6582</v>
      </c>
      <c r="Y10" s="5">
        <v>6516.7</v>
      </c>
      <c r="Z10" s="5">
        <v>7082.9</v>
      </c>
      <c r="AA10" s="5">
        <v>7372.1</v>
      </c>
      <c r="AB10" s="5">
        <v>7835.3</v>
      </c>
      <c r="AC10" s="5">
        <v>6653</v>
      </c>
      <c r="AD10" s="5">
        <v>6737</v>
      </c>
      <c r="AE10" s="5">
        <v>6743</v>
      </c>
      <c r="AF10" s="4">
        <v>6736</v>
      </c>
      <c r="AG10" s="4">
        <v>6665</v>
      </c>
      <c r="AH10" s="4">
        <v>6645.6</v>
      </c>
      <c r="AI10" s="5">
        <v>6923.5</v>
      </c>
      <c r="AJ10" s="5">
        <v>7048.7</v>
      </c>
      <c r="AK10" s="5">
        <v>7047.9</v>
      </c>
      <c r="AL10" s="5">
        <v>6920.9</v>
      </c>
      <c r="AM10" s="5">
        <v>7181.1</v>
      </c>
      <c r="AN10" s="5">
        <v>7772.8</v>
      </c>
      <c r="AO10" s="7">
        <v>7086.666666666667</v>
      </c>
      <c r="AP10" s="7">
        <v>7067.4074074074078</v>
      </c>
      <c r="AQ10" s="7">
        <v>6977.6119402985078</v>
      </c>
    </row>
    <row r="11" spans="1:43">
      <c r="A11" s="2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5">
        <f t="shared" ref="N11:AQ11" si="5">ROUND(N10/B10*100,1)</f>
        <v>100.2</v>
      </c>
      <c r="O11" s="5">
        <f t="shared" si="5"/>
        <v>102.5</v>
      </c>
      <c r="P11" s="5">
        <f t="shared" si="5"/>
        <v>99</v>
      </c>
      <c r="Q11" s="5">
        <f t="shared" si="5"/>
        <v>113.2</v>
      </c>
      <c r="R11" s="5">
        <f t="shared" si="5"/>
        <v>117.8</v>
      </c>
      <c r="S11" s="5">
        <f t="shared" si="5"/>
        <v>121.9</v>
      </c>
      <c r="T11" s="5">
        <f t="shared" si="5"/>
        <v>110.4</v>
      </c>
      <c r="U11" s="5">
        <f t="shared" si="5"/>
        <v>113.3</v>
      </c>
      <c r="V11" s="5">
        <f t="shared" si="5"/>
        <v>112.8</v>
      </c>
      <c r="W11" s="5">
        <f t="shared" si="5"/>
        <v>98.8</v>
      </c>
      <c r="X11" s="5">
        <f t="shared" si="5"/>
        <v>104.2</v>
      </c>
      <c r="Y11" s="5">
        <f t="shared" si="5"/>
        <v>105.4</v>
      </c>
      <c r="Z11" s="5">
        <f t="shared" si="5"/>
        <v>107.2</v>
      </c>
      <c r="AA11" s="5">
        <f t="shared" si="5"/>
        <v>108.7</v>
      </c>
      <c r="AB11" s="5">
        <f t="shared" si="5"/>
        <v>107.6</v>
      </c>
      <c r="AC11" s="5">
        <f t="shared" si="5"/>
        <v>90.9</v>
      </c>
      <c r="AD11" s="5">
        <f t="shared" si="5"/>
        <v>92.2</v>
      </c>
      <c r="AE11" s="5">
        <f t="shared" si="5"/>
        <v>89.4</v>
      </c>
      <c r="AF11" s="5">
        <f t="shared" si="5"/>
        <v>97.6</v>
      </c>
      <c r="AG11" s="5">
        <f t="shared" si="5"/>
        <v>94.5</v>
      </c>
      <c r="AH11" s="5">
        <f t="shared" si="5"/>
        <v>93.9</v>
      </c>
      <c r="AI11" s="5">
        <f t="shared" si="5"/>
        <v>109.4</v>
      </c>
      <c r="AJ11" s="5">
        <f t="shared" si="5"/>
        <v>107.1</v>
      </c>
      <c r="AK11" s="5">
        <f t="shared" si="5"/>
        <v>108.2</v>
      </c>
      <c r="AL11" s="5">
        <f t="shared" si="5"/>
        <v>97.7</v>
      </c>
      <c r="AM11" s="5">
        <f t="shared" si="5"/>
        <v>97.4</v>
      </c>
      <c r="AN11" s="5">
        <f t="shared" si="5"/>
        <v>99.2</v>
      </c>
      <c r="AO11" s="4">
        <f t="shared" si="5"/>
        <v>106.5</v>
      </c>
      <c r="AP11" s="4">
        <f t="shared" si="5"/>
        <v>104.9</v>
      </c>
      <c r="AQ11" s="4">
        <f t="shared" si="5"/>
        <v>103.5</v>
      </c>
    </row>
    <row r="12" spans="1:43">
      <c r="A12" s="1" t="s">
        <v>24</v>
      </c>
      <c r="B12" s="1">
        <v>0.9</v>
      </c>
      <c r="C12" s="1">
        <v>1</v>
      </c>
      <c r="D12" s="1">
        <v>1.1000000000000001</v>
      </c>
      <c r="E12" s="1">
        <v>1</v>
      </c>
      <c r="F12" s="1">
        <v>1</v>
      </c>
      <c r="G12" s="1">
        <v>1.1000000000000001</v>
      </c>
      <c r="H12" s="1">
        <v>0.8</v>
      </c>
      <c r="I12" s="1">
        <v>0.8</v>
      </c>
      <c r="J12" s="1">
        <v>0.7</v>
      </c>
      <c r="K12" s="2">
        <v>0.7</v>
      </c>
      <c r="L12" s="2">
        <v>0.7</v>
      </c>
      <c r="M12" s="2">
        <v>0.7</v>
      </c>
      <c r="N12" s="1">
        <v>0.7</v>
      </c>
      <c r="O12" s="1">
        <v>0.8</v>
      </c>
      <c r="P12" s="1">
        <v>0.8</v>
      </c>
      <c r="Q12" s="4">
        <v>0.9</v>
      </c>
      <c r="R12" s="4">
        <v>0.8</v>
      </c>
      <c r="S12" s="4">
        <v>0.9</v>
      </c>
      <c r="T12" s="4">
        <v>0.9</v>
      </c>
      <c r="U12" s="4">
        <v>0.9</v>
      </c>
      <c r="V12" s="4">
        <v>0.8</v>
      </c>
      <c r="W12" s="1">
        <v>0.7</v>
      </c>
      <c r="X12" s="1">
        <v>0.7</v>
      </c>
      <c r="Y12" s="1">
        <v>0.7</v>
      </c>
      <c r="Z12" s="4">
        <v>0.9</v>
      </c>
      <c r="AA12" s="4">
        <v>0.9</v>
      </c>
      <c r="AB12" s="4">
        <v>1</v>
      </c>
      <c r="AC12" s="1">
        <v>0.8</v>
      </c>
      <c r="AD12" s="1">
        <v>0.8</v>
      </c>
      <c r="AE12" s="1">
        <v>0.8</v>
      </c>
      <c r="AF12" s="1">
        <v>0.8</v>
      </c>
      <c r="AG12" s="1">
        <v>0.8</v>
      </c>
      <c r="AH12" s="1">
        <v>0.9</v>
      </c>
      <c r="AI12" s="1">
        <v>0.8</v>
      </c>
      <c r="AJ12" s="1">
        <v>0.9</v>
      </c>
      <c r="AK12" s="1">
        <v>0.8</v>
      </c>
      <c r="AL12" s="2">
        <v>0.9</v>
      </c>
      <c r="AM12" s="2">
        <v>0.9</v>
      </c>
      <c r="AN12" s="2">
        <v>1</v>
      </c>
      <c r="AO12" s="3">
        <v>0.83616401472823332</v>
      </c>
      <c r="AP12" s="3">
        <v>0.75201583911148773</v>
      </c>
      <c r="AQ12" s="3">
        <v>0.83445731164093018</v>
      </c>
    </row>
    <row r="13" spans="1:43">
      <c r="A13" s="2" t="s">
        <v>23</v>
      </c>
      <c r="B13" s="2">
        <v>111</v>
      </c>
      <c r="C13" s="2">
        <v>112</v>
      </c>
      <c r="D13" s="2">
        <v>118</v>
      </c>
      <c r="E13" s="2">
        <v>129</v>
      </c>
      <c r="F13" s="2">
        <v>126</v>
      </c>
      <c r="G13" s="2">
        <v>127</v>
      </c>
      <c r="H13" s="2">
        <v>110</v>
      </c>
      <c r="I13" s="2">
        <v>110</v>
      </c>
      <c r="J13" s="2">
        <v>110</v>
      </c>
      <c r="K13" s="2">
        <v>106</v>
      </c>
      <c r="L13" s="2">
        <v>110</v>
      </c>
      <c r="M13" s="2">
        <v>106</v>
      </c>
      <c r="N13" s="1">
        <v>122.4</v>
      </c>
      <c r="O13" s="1">
        <v>121.9</v>
      </c>
      <c r="P13" s="1">
        <v>136.69999999999999</v>
      </c>
      <c r="Q13" s="4">
        <v>139.1</v>
      </c>
      <c r="R13" s="4">
        <v>137.1</v>
      </c>
      <c r="S13" s="4">
        <v>141.1</v>
      </c>
      <c r="T13" s="4">
        <v>138.6</v>
      </c>
      <c r="U13" s="4">
        <v>138.9</v>
      </c>
      <c r="V13" s="4">
        <v>139.19999999999999</v>
      </c>
      <c r="W13" s="1">
        <v>141.19999999999999</v>
      </c>
      <c r="X13" s="1">
        <v>143.9</v>
      </c>
      <c r="Y13" s="1">
        <v>139.1</v>
      </c>
      <c r="Z13" s="4">
        <v>137.4</v>
      </c>
      <c r="AA13" s="4">
        <v>138.80000000000001</v>
      </c>
      <c r="AB13" s="4">
        <v>149.5</v>
      </c>
      <c r="AC13" s="1">
        <v>129.5</v>
      </c>
      <c r="AD13" s="1">
        <v>125.7</v>
      </c>
      <c r="AE13" s="1">
        <v>126.9</v>
      </c>
      <c r="AF13" s="1">
        <v>140.30000000000001</v>
      </c>
      <c r="AG13" s="1">
        <v>139.30000000000001</v>
      </c>
      <c r="AH13" s="1">
        <v>138.6</v>
      </c>
      <c r="AI13" s="1">
        <v>135.19999999999999</v>
      </c>
      <c r="AJ13" s="1">
        <v>134.69999999999999</v>
      </c>
      <c r="AK13" s="1">
        <v>131.80000000000001</v>
      </c>
      <c r="AL13" s="2">
        <v>144.69999999999999</v>
      </c>
      <c r="AM13" s="2">
        <v>144.19999999999999</v>
      </c>
      <c r="AN13" s="2">
        <v>159.30000000000001</v>
      </c>
      <c r="AO13" s="3">
        <v>118.96153846153847</v>
      </c>
      <c r="AP13" s="3">
        <v>116.06153846153846</v>
      </c>
      <c r="AQ13" s="3">
        <v>117.17054263565892</v>
      </c>
    </row>
    <row r="14" spans="1:43">
      <c r="A14" s="2" t="s">
        <v>22</v>
      </c>
      <c r="B14" s="2">
        <v>64</v>
      </c>
      <c r="C14" s="2">
        <v>70</v>
      </c>
      <c r="D14" s="2">
        <v>84</v>
      </c>
      <c r="E14" s="2">
        <v>82</v>
      </c>
      <c r="F14" s="2">
        <v>77</v>
      </c>
      <c r="G14" s="2">
        <v>62</v>
      </c>
      <c r="H14" s="2">
        <v>58</v>
      </c>
      <c r="I14" s="2">
        <v>56</v>
      </c>
      <c r="J14" s="2">
        <v>54</v>
      </c>
      <c r="K14" s="2">
        <v>59</v>
      </c>
      <c r="L14" s="2">
        <v>60</v>
      </c>
      <c r="M14" s="2">
        <v>60</v>
      </c>
      <c r="N14" s="1">
        <v>63.1</v>
      </c>
      <c r="O14" s="1">
        <v>69.599999999999994</v>
      </c>
      <c r="P14" s="1">
        <v>80.7</v>
      </c>
      <c r="Q14" s="4">
        <v>62.7</v>
      </c>
      <c r="R14" s="4">
        <v>56.8</v>
      </c>
      <c r="S14" s="4">
        <v>64.2</v>
      </c>
      <c r="T14" s="4">
        <v>61.8</v>
      </c>
      <c r="U14" s="4">
        <v>60.2</v>
      </c>
      <c r="V14" s="4">
        <v>62.3</v>
      </c>
      <c r="W14" s="1">
        <v>69.2</v>
      </c>
      <c r="X14" s="1">
        <v>67.599999999999994</v>
      </c>
      <c r="Y14" s="1">
        <v>68</v>
      </c>
      <c r="Z14" s="4">
        <v>66.900000000000006</v>
      </c>
      <c r="AA14" s="4">
        <v>72.099999999999994</v>
      </c>
      <c r="AB14" s="4">
        <v>83.7</v>
      </c>
      <c r="AC14" s="1">
        <v>65.099999999999994</v>
      </c>
      <c r="AD14" s="1">
        <v>62</v>
      </c>
      <c r="AE14" s="1">
        <v>65.7</v>
      </c>
      <c r="AF14" s="1">
        <v>74.5</v>
      </c>
      <c r="AG14" s="1">
        <v>72.5</v>
      </c>
      <c r="AH14" s="1">
        <v>70.900000000000006</v>
      </c>
      <c r="AI14" s="1">
        <v>71.099999999999994</v>
      </c>
      <c r="AJ14" s="1">
        <v>69</v>
      </c>
      <c r="AK14" s="1">
        <v>69.900000000000006</v>
      </c>
      <c r="AL14" s="2">
        <v>73.3</v>
      </c>
      <c r="AM14" s="2">
        <v>78.400000000000006</v>
      </c>
      <c r="AN14" s="2">
        <v>91.6</v>
      </c>
      <c r="AO14" s="3">
        <v>63.897435897435898</v>
      </c>
      <c r="AP14" s="3">
        <v>61.165217391304346</v>
      </c>
      <c r="AQ14" s="3">
        <v>66.230769230769226</v>
      </c>
    </row>
    <row r="15" spans="1:43">
      <c r="A15" s="2" t="s">
        <v>21</v>
      </c>
      <c r="B15" s="2">
        <v>42</v>
      </c>
      <c r="C15" s="2">
        <v>47</v>
      </c>
      <c r="D15" s="2">
        <v>71</v>
      </c>
      <c r="E15" s="2">
        <v>52</v>
      </c>
      <c r="F15" s="2">
        <v>42</v>
      </c>
      <c r="G15" s="2">
        <v>51</v>
      </c>
      <c r="H15" s="2">
        <v>47</v>
      </c>
      <c r="I15" s="2">
        <v>45</v>
      </c>
      <c r="J15" s="2">
        <v>44</v>
      </c>
      <c r="K15" s="2">
        <v>44</v>
      </c>
      <c r="L15" s="2">
        <v>43</v>
      </c>
      <c r="M15" s="2">
        <v>42</v>
      </c>
      <c r="N15" s="1">
        <v>43</v>
      </c>
      <c r="O15" s="1">
        <v>47</v>
      </c>
      <c r="P15" s="1">
        <v>67</v>
      </c>
      <c r="Q15" s="1">
        <v>50.6</v>
      </c>
      <c r="R15" s="1">
        <v>45.7</v>
      </c>
      <c r="S15" s="1">
        <v>56.8</v>
      </c>
      <c r="T15" s="4">
        <v>51.1</v>
      </c>
      <c r="U15" s="4">
        <v>49.1</v>
      </c>
      <c r="V15" s="4">
        <v>48.4</v>
      </c>
      <c r="W15" s="1">
        <v>48.9</v>
      </c>
      <c r="X15" s="1">
        <v>47.5</v>
      </c>
      <c r="Y15" s="1">
        <v>46.9</v>
      </c>
      <c r="Z15" s="4">
        <v>46.3</v>
      </c>
      <c r="AA15" s="4">
        <v>51.5</v>
      </c>
      <c r="AB15" s="4">
        <v>62.6</v>
      </c>
      <c r="AC15" s="4">
        <v>45.4</v>
      </c>
      <c r="AD15" s="4">
        <v>39.6</v>
      </c>
      <c r="AE15" s="4">
        <v>49.3</v>
      </c>
      <c r="AF15" s="4">
        <v>44.7</v>
      </c>
      <c r="AG15" s="4">
        <v>44.9</v>
      </c>
      <c r="AH15" s="4">
        <v>42</v>
      </c>
      <c r="AI15" s="4">
        <v>44.3</v>
      </c>
      <c r="AJ15" s="4">
        <v>43.2</v>
      </c>
      <c r="AK15" s="4">
        <v>40.1</v>
      </c>
      <c r="AL15" s="2">
        <v>44.3</v>
      </c>
      <c r="AM15" s="2">
        <v>49.1</v>
      </c>
      <c r="AN15" s="2">
        <v>65.599999999999994</v>
      </c>
      <c r="AO15" s="3">
        <v>50</v>
      </c>
      <c r="AP15" s="3">
        <v>43.8</v>
      </c>
      <c r="AQ15" s="3">
        <v>53.2</v>
      </c>
    </row>
    <row r="42" spans="1:1">
      <c r="A42" t="s">
        <v>20</v>
      </c>
    </row>
    <row r="43" spans="1:1">
      <c r="A43" t="s">
        <v>19</v>
      </c>
    </row>
    <row r="44" spans="1:1">
      <c r="A44" t="s">
        <v>18</v>
      </c>
    </row>
    <row r="45" spans="1:1">
      <c r="A45" t="s">
        <v>17</v>
      </c>
    </row>
    <row r="63" spans="1:28">
      <c r="A63" s="2"/>
      <c r="B63" s="1" t="str">
        <f t="shared" ref="B63:M63" si="6">N2</f>
        <v>1月</v>
      </c>
      <c r="C63" s="1" t="str">
        <f t="shared" si="6"/>
        <v>11月</v>
      </c>
      <c r="D63" s="1" t="str">
        <f t="shared" si="6"/>
        <v>12月</v>
      </c>
      <c r="E63" s="1" t="str">
        <f t="shared" si="6"/>
        <v>26.1月</v>
      </c>
      <c r="F63" s="1" t="str">
        <f t="shared" si="6"/>
        <v>2月</v>
      </c>
      <c r="G63" s="1" t="str">
        <f t="shared" si="6"/>
        <v>3月</v>
      </c>
      <c r="H63" s="1" t="str">
        <f t="shared" si="6"/>
        <v>４月</v>
      </c>
      <c r="I63" s="1" t="str">
        <f t="shared" si="6"/>
        <v>５月</v>
      </c>
      <c r="J63" s="1" t="str">
        <f t="shared" si="6"/>
        <v>６月</v>
      </c>
      <c r="K63" s="1" t="str">
        <f t="shared" si="6"/>
        <v>７月</v>
      </c>
      <c r="L63" s="1" t="str">
        <f t="shared" si="6"/>
        <v>８月</v>
      </c>
      <c r="M63" s="1" t="str">
        <f t="shared" si="6"/>
        <v>９月</v>
      </c>
      <c r="N63" s="1" t="s">
        <v>16</v>
      </c>
      <c r="O63" s="1" t="s">
        <v>15</v>
      </c>
      <c r="P63" s="1" t="s">
        <v>14</v>
      </c>
      <c r="Q63" s="1" t="s">
        <v>13</v>
      </c>
      <c r="R63" s="1" t="s">
        <v>12</v>
      </c>
      <c r="S63" s="1" t="s">
        <v>11</v>
      </c>
      <c r="T63" s="1" t="s">
        <v>10</v>
      </c>
      <c r="U63" s="1" t="s">
        <v>9</v>
      </c>
      <c r="V63" s="1" t="s">
        <v>8</v>
      </c>
      <c r="W63" s="1" t="s">
        <v>7</v>
      </c>
      <c r="X63" s="1" t="s">
        <v>6</v>
      </c>
      <c r="Y63" s="1" t="s">
        <v>5</v>
      </c>
      <c r="Z63" s="1" t="s">
        <v>4</v>
      </c>
      <c r="AA63" s="1" t="s">
        <v>3</v>
      </c>
      <c r="AB63" s="1" t="s">
        <v>2</v>
      </c>
    </row>
    <row r="64" spans="1:28">
      <c r="A64" s="2" t="s">
        <v>1</v>
      </c>
      <c r="B64" s="1">
        <f t="shared" ref="B64:M64" si="7">N4</f>
        <v>90.4</v>
      </c>
      <c r="C64" s="1">
        <f t="shared" si="7"/>
        <v>92.3</v>
      </c>
      <c r="D64" s="1">
        <f t="shared" si="7"/>
        <v>88</v>
      </c>
      <c r="E64" s="1">
        <f t="shared" si="7"/>
        <v>78.900000000000006</v>
      </c>
      <c r="F64" s="1">
        <f t="shared" si="7"/>
        <v>89.1</v>
      </c>
      <c r="G64" s="1">
        <f t="shared" si="7"/>
        <v>98.8</v>
      </c>
      <c r="H64" s="1">
        <f t="shared" si="7"/>
        <v>112.4</v>
      </c>
      <c r="I64" s="1">
        <f t="shared" si="7"/>
        <v>113.2</v>
      </c>
      <c r="J64" s="1">
        <f t="shared" si="7"/>
        <v>112.7</v>
      </c>
      <c r="K64" s="1">
        <f t="shared" si="7"/>
        <v>119.4</v>
      </c>
      <c r="L64" s="1">
        <f t="shared" si="7"/>
        <v>120.9</v>
      </c>
      <c r="M64" s="1">
        <f t="shared" si="7"/>
        <v>119.5</v>
      </c>
      <c r="N64" s="1">
        <v>124.1</v>
      </c>
      <c r="O64" s="1">
        <v>123.5</v>
      </c>
      <c r="P64" s="1">
        <v>104.5</v>
      </c>
      <c r="Q64" s="1">
        <v>95.9</v>
      </c>
      <c r="R64" s="1">
        <v>93.8</v>
      </c>
      <c r="S64" s="1">
        <v>88.7</v>
      </c>
      <c r="T64" s="1">
        <v>100.4</v>
      </c>
      <c r="U64" s="1">
        <v>104</v>
      </c>
      <c r="V64" s="1">
        <v>102</v>
      </c>
      <c r="W64" s="2">
        <v>99.8</v>
      </c>
      <c r="X64" s="2">
        <v>99.7</v>
      </c>
      <c r="Y64" s="2">
        <v>99.2</v>
      </c>
      <c r="Z64" s="2">
        <v>104.3</v>
      </c>
      <c r="AA64" s="2">
        <v>100.9</v>
      </c>
      <c r="AB64" s="2">
        <v>108.7</v>
      </c>
    </row>
    <row r="65" spans="1:28">
      <c r="A65" s="2" t="s">
        <v>0</v>
      </c>
      <c r="B65" s="1"/>
      <c r="C65" s="1">
        <v>107.8</v>
      </c>
      <c r="D65" s="1">
        <v>111</v>
      </c>
      <c r="E65" s="1">
        <v>108.9</v>
      </c>
      <c r="F65" s="1">
        <v>101.3</v>
      </c>
      <c r="G65" s="1">
        <v>108.7</v>
      </c>
      <c r="H65" s="1">
        <v>106.9</v>
      </c>
      <c r="I65" s="1">
        <v>112</v>
      </c>
      <c r="J65" s="1">
        <v>103.8</v>
      </c>
      <c r="K65" s="1">
        <v>114.5</v>
      </c>
      <c r="L65" s="1">
        <v>108.2</v>
      </c>
      <c r="M65" s="1">
        <v>101.5</v>
      </c>
      <c r="N65" s="1">
        <v>95.6</v>
      </c>
      <c r="O65" s="1">
        <v>99</v>
      </c>
      <c r="P65" s="1">
        <v>104.4</v>
      </c>
      <c r="Q65" s="1">
        <v>99</v>
      </c>
      <c r="R65" s="1">
        <v>104.4</v>
      </c>
      <c r="S65" s="1">
        <v>96.5</v>
      </c>
      <c r="T65" s="1">
        <v>95.3</v>
      </c>
      <c r="U65" s="1">
        <v>105.3</v>
      </c>
      <c r="V65" s="1">
        <v>104.9</v>
      </c>
      <c r="W65" s="1">
        <v>98.3</v>
      </c>
      <c r="X65" s="1">
        <v>114</v>
      </c>
      <c r="Y65" s="1">
        <v>106.7</v>
      </c>
      <c r="Z65" s="1">
        <v>132.1</v>
      </c>
      <c r="AA65" s="1">
        <v>86.8</v>
      </c>
      <c r="AB65" s="1">
        <v>102.2</v>
      </c>
    </row>
  </sheetData>
  <phoneticPr fontId="2"/>
  <dataValidations count="1">
    <dataValidation type="decimal" imeMode="halfAlpha" operator="greaterThanOrEqual" allowBlank="1" showInputMessage="1" showErrorMessage="1" error="半角数字で入力して下さい" sqref="AO3:AQ3 AO6:AQ6 AO8:AQ8 AO10:AQ10 AO12:AQ15">
      <formula1>0</formula1>
    </dataValidation>
  </dataValidations>
  <pageMargins left="0.7" right="0.7" top="0.75" bottom="0.75" header="0.3" footer="0.3"/>
  <pageSetup paperSize="8"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料理業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2016-09-01T06:52:22Z</dcterms:created>
  <dcterms:modified xsi:type="dcterms:W3CDTF">2016-09-01T06:57:13Z</dcterms:modified>
</cp:coreProperties>
</file>