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映画館" sheetId="1" r:id="rId1"/>
  </sheets>
  <definedNames>
    <definedName name="_xlnm.Print_Area" localSheetId="0">映画館!$A$1:$AQ$75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B76" i="1"/>
  <c r="C76" i="1"/>
  <c r="D76" i="1"/>
  <c r="E76" i="1"/>
  <c r="F76" i="1"/>
  <c r="G76" i="1"/>
  <c r="H76" i="1"/>
  <c r="I76" i="1"/>
  <c r="J76" i="1"/>
  <c r="K76" i="1"/>
  <c r="L76" i="1"/>
  <c r="M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</calcChain>
</file>

<file path=xl/sharedStrings.xml><?xml version="1.0" encoding="utf-8"?>
<sst xmlns="http://schemas.openxmlformats.org/spreadsheetml/2006/main" count="80" uniqueCount="55">
  <si>
    <t>消費支出対前年比(%)</t>
    <rPh sb="0" eb="2">
      <t>ショウヒ</t>
    </rPh>
    <rPh sb="2" eb="4">
      <t>シシュツ</t>
    </rPh>
    <rPh sb="4" eb="5">
      <t>タイ</t>
    </rPh>
    <rPh sb="5" eb="8">
      <t>ゼンネンヒ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</si>
  <si>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</si>
  <si>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</si>
  <si>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1月</t>
    <rPh sb="1" eb="2">
      <t>ツキ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</si>
  <si>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</si>
  <si>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</si>
  <si>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</si>
  <si>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</si>
  <si>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</si>
  <si>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</si>
  <si>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</si>
  <si>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</si>
  <si>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</si>
  <si>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</si>
  <si>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</si>
  <si>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</si>
  <si>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</si>
  <si>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５　シネコンと独立系（小規模）では、様相が異なるので、注意を要する。</t>
    <rPh sb="7" eb="10">
      <t>ドクリツケイ</t>
    </rPh>
    <rPh sb="11" eb="14">
      <t>ショウキボ</t>
    </rPh>
    <rPh sb="18" eb="20">
      <t>ヨウソウ</t>
    </rPh>
    <rPh sb="21" eb="22">
      <t>コト</t>
    </rPh>
    <rPh sb="27" eb="29">
      <t>チュウイ</t>
    </rPh>
    <rPh sb="30" eb="31">
      <t>ヨウ</t>
    </rPh>
    <phoneticPr fontId="2"/>
  </si>
  <si>
    <t>４　映画演劇等入場料（消費支出）は映画館の売上にほぼ連動している。</t>
    <rPh sb="2" eb="4">
      <t>エイガ</t>
    </rPh>
    <rPh sb="4" eb="6">
      <t>エンゲキ</t>
    </rPh>
    <rPh sb="6" eb="7">
      <t>トウ</t>
    </rPh>
    <rPh sb="7" eb="10">
      <t>ニュウジョウリョウ</t>
    </rPh>
    <rPh sb="17" eb="20">
      <t>エイガカン</t>
    </rPh>
    <rPh sb="21" eb="23">
      <t>ウリアゲ</t>
    </rPh>
    <rPh sb="26" eb="28">
      <t>レンドウ</t>
    </rPh>
    <phoneticPr fontId="2"/>
  </si>
  <si>
    <t>３　人件費は上昇傾向にある。250～300万円前後（対売上１０～１３％）。</t>
    <rPh sb="2" eb="5">
      <t>ジンケンヒ</t>
    </rPh>
    <rPh sb="6" eb="8">
      <t>ジョウショウ</t>
    </rPh>
    <rPh sb="8" eb="10">
      <t>ケイコウ</t>
    </rPh>
    <rPh sb="21" eb="23">
      <t>マンエン</t>
    </rPh>
    <rPh sb="23" eb="25">
      <t>ゼンゴ</t>
    </rPh>
    <rPh sb="26" eb="27">
      <t>タイ</t>
    </rPh>
    <rPh sb="27" eb="29">
      <t>ウリアゲ</t>
    </rPh>
    <phoneticPr fontId="2"/>
  </si>
  <si>
    <t>２　客入りは、日に600人～1,000人。単価は12～13百円。原価率は、50～55％と比較的高い。</t>
    <rPh sb="2" eb="3">
      <t>キャク</t>
    </rPh>
    <rPh sb="3" eb="4">
      <t>イ</t>
    </rPh>
    <rPh sb="7" eb="8">
      <t>ヒ</t>
    </rPh>
    <rPh sb="12" eb="13">
      <t>ニン</t>
    </rPh>
    <rPh sb="19" eb="20">
      <t>ニン</t>
    </rPh>
    <rPh sb="21" eb="23">
      <t>タンカ</t>
    </rPh>
    <rPh sb="29" eb="31">
      <t>ヒャクエン</t>
    </rPh>
    <rPh sb="32" eb="35">
      <t>ゲンカリツ</t>
    </rPh>
    <rPh sb="44" eb="47">
      <t>ヒカクテキ</t>
    </rPh>
    <rPh sb="47" eb="48">
      <t>タカ</t>
    </rPh>
    <phoneticPr fontId="2"/>
  </si>
  <si>
    <t>＜特徴＞１　売上は季節変動大。ピークは夏休みと年末年始。人気作品と連動。映画への関心の高まりが背景。人気トレンドに左右。</t>
    <rPh sb="6" eb="8">
      <t>ウリアゲ</t>
    </rPh>
    <rPh sb="9" eb="11">
      <t>キセツ</t>
    </rPh>
    <rPh sb="11" eb="13">
      <t>ヘンドウ</t>
    </rPh>
    <rPh sb="13" eb="14">
      <t>ダイ</t>
    </rPh>
    <rPh sb="19" eb="21">
      <t>ナツヤス</t>
    </rPh>
    <rPh sb="23" eb="25">
      <t>ネンマツ</t>
    </rPh>
    <rPh sb="25" eb="27">
      <t>ネンシ</t>
    </rPh>
    <rPh sb="28" eb="30">
      <t>ニンキ</t>
    </rPh>
    <rPh sb="30" eb="32">
      <t>サクヒン</t>
    </rPh>
    <rPh sb="33" eb="35">
      <t>レンドウ</t>
    </rPh>
    <rPh sb="36" eb="38">
      <t>エイガ</t>
    </rPh>
    <rPh sb="40" eb="42">
      <t>カンシン</t>
    </rPh>
    <rPh sb="43" eb="44">
      <t>タカ</t>
    </rPh>
    <rPh sb="47" eb="49">
      <t>ハイケイ</t>
    </rPh>
    <rPh sb="50" eb="52">
      <t>ニンキ</t>
    </rPh>
    <rPh sb="57" eb="59">
      <t>サユウ</t>
    </rPh>
    <phoneticPr fontId="2"/>
  </si>
  <si>
    <t>１席当りの売上（万円）</t>
    <rPh sb="1" eb="2">
      <t>セキ</t>
    </rPh>
    <rPh sb="2" eb="3">
      <t>アタ</t>
    </rPh>
    <rPh sb="5" eb="7">
      <t>ウリアゲ</t>
    </rPh>
    <rPh sb="8" eb="10">
      <t>マンエン</t>
    </rPh>
    <phoneticPr fontId="2"/>
  </si>
  <si>
    <t>従業員１人当り売上（万円）</t>
    <rPh sb="0" eb="3">
      <t>ジュウギョウイン</t>
    </rPh>
    <rPh sb="4" eb="5">
      <t>ニン</t>
    </rPh>
    <rPh sb="5" eb="6">
      <t>アタ</t>
    </rPh>
    <rPh sb="7" eb="9">
      <t>ウリアゲ</t>
    </rPh>
    <rPh sb="10" eb="12">
      <t>マンエン</t>
    </rPh>
    <phoneticPr fontId="2"/>
  </si>
  <si>
    <t>臨時人件費（万円）</t>
    <phoneticPr fontId="2"/>
  </si>
  <si>
    <t>正規人件費（万円）</t>
    <phoneticPr fontId="2"/>
  </si>
  <si>
    <t>回転数</t>
    <rPh sb="0" eb="3">
      <t>カイテンスウ</t>
    </rPh>
    <phoneticPr fontId="2"/>
  </si>
  <si>
    <t>客単価（円）</t>
    <phoneticPr fontId="2"/>
  </si>
  <si>
    <t>客数（前年比）</t>
    <rPh sb="3" eb="6">
      <t>ゼンネンヒ</t>
    </rPh>
    <phoneticPr fontId="2"/>
  </si>
  <si>
    <t>客数</t>
    <phoneticPr fontId="2"/>
  </si>
  <si>
    <t>原価率（％）</t>
    <phoneticPr fontId="2"/>
  </si>
  <si>
    <t>原価（万円）</t>
    <phoneticPr fontId="2"/>
  </si>
  <si>
    <t>売上高前年比（％）</t>
    <rPh sb="0" eb="3">
      <t>ウリアゲダカ</t>
    </rPh>
    <rPh sb="3" eb="6">
      <t>ゼンネンヒ</t>
    </rPh>
    <phoneticPr fontId="2"/>
  </si>
  <si>
    <t>売上高（万円）</t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</si>
  <si>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</si>
  <si>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</si>
  <si>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</si>
  <si>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</si>
  <si>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</si>
  <si>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</si>
  <si>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３月</t>
    <rPh sb="1" eb="2">
      <t>ツキ</t>
    </rPh>
    <phoneticPr fontId="2"/>
  </si>
  <si>
    <t>26.1月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</si>
  <si>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</si>
  <si>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</si>
  <si>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</si>
  <si>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</si>
  <si>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</si>
  <si>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rPh sb="4" eb="5">
      <t>ツキ</t>
    </rPh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</si>
  <si>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</si>
  <si>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</si>
  <si>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</si>
  <si>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</si>
  <si>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</si>
  <si>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</si>
  <si>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映画館の経営状況について（資料：全国指導センター「経営状況調査」）</t>
    <rPh sb="0" eb="3">
      <t>エイガカン</t>
    </rPh>
    <rPh sb="4" eb="6">
      <t>ケイエイ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</si>
</sst>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55" fontId="0" fillId="0" borderId="1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176" fontId="1" fillId="0" borderId="1" xfId="0" applyNumberFormat="1" applyFont="1" applyFill="1" applyBorder="1">
      <alignment vertical="center"/>
    </xf>
    <xf numFmtId="4" fontId="0" fillId="0" borderId="1" xfId="0" applyNumberFormat="1" applyFill="1" applyBorder="1">
      <alignment vertical="center"/>
    </xf>
    <xf numFmtId="3" fontId="0" fillId="0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4" fontId="0" fillId="0" borderId="1" xfId="0" applyNumberFormat="1" applyBorder="1">
      <alignment vertical="center"/>
    </xf>
    <xf numFmtId="0" fontId="0" fillId="0" borderId="2" xfId="0" applyNumberFormat="1" applyFill="1" applyBorder="1">
      <alignment vertical="center"/>
    </xf>
    <xf numFmtId="55" fontId="0" fillId="0" borderId="1" xfId="0" applyNumberForma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77730467509739"/>
          <c:y val="0.07049343832021"/>
          <c:w val="0.962128942655072"/>
          <c:h val="0.820405694321322"/>
        </c:manualLayout>
      </c:layout>
      <c:lineChart>
        <c:grouping val="standard"/>
        <c:varyColors val="0"/>
        <c:ser>
          <c:idx val="0"/>
          <c:order val="0"/>
          <c:tx>
            <c:strRef>
              <c:f>映画館!$A$77</c:f>
              <c:strCache>
                <c:ptCount val="1"/>
                <c:pt idx="0">
                  <c:v>売上高前年比（％）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映画館!$B$76:$AE$76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映画館!$B$77:$AE$77</c:f>
              <c:numCache>
                <c:formatCode>General</c:formatCode>
                <c:ptCount val="12"/>
                <c:pt idx="0">
                  <c:v>84.4</c:v>
                </c:pt>
                <c:pt idx="1">
                  <c:v>86.8</c:v>
                </c:pt>
                <c:pt idx="2">
                  <c:v>87.3</c:v>
                </c:pt>
                <c:pt idx="3">
                  <c:v>109.9</c:v>
                </c:pt>
                <c:pt idx="4">
                  <c:v>115.0</c:v>
                </c:pt>
                <c:pt idx="5">
                  <c:v>104.0</c:v>
                </c:pt>
                <c:pt idx="6">
                  <c:v>124.9</c:v>
                </c:pt>
                <c:pt idx="7">
                  <c:v>110.6</c:v>
                </c:pt>
                <c:pt idx="8">
                  <c:v>106.3</c:v>
                </c:pt>
                <c:pt idx="9">
                  <c:v>88.9</c:v>
                </c:pt>
                <c:pt idx="10">
                  <c:v>88.3</c:v>
                </c:pt>
                <c:pt idx="11">
                  <c:v>77.8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映画館!$A$78</c:f>
              <c:strCache>
                <c:ptCount val="1"/>
                <c:pt idx="0">
                  <c:v>消費支出対前年比(%)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映画館!$B$76:$AE$76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映画館!$B$78:$AE$78</c:f>
              <c:numCache>
                <c:formatCode>General</c:formatCode>
                <c:ptCount val="12"/>
                <c:pt idx="0">
                  <c:v>79.0</c:v>
                </c:pt>
                <c:pt idx="1">
                  <c:v>78.9</c:v>
                </c:pt>
                <c:pt idx="2">
                  <c:v>80.7</c:v>
                </c:pt>
                <c:pt idx="3">
                  <c:v>109.0</c:v>
                </c:pt>
                <c:pt idx="4">
                  <c:v>102.6</c:v>
                </c:pt>
                <c:pt idx="5">
                  <c:v>83.4</c:v>
                </c:pt>
                <c:pt idx="6">
                  <c:v>87.4</c:v>
                </c:pt>
                <c:pt idx="7">
                  <c:v>88.8</c:v>
                </c:pt>
                <c:pt idx="8">
                  <c:v>110.2</c:v>
                </c:pt>
                <c:pt idx="9">
                  <c:v>117.3</c:v>
                </c:pt>
                <c:pt idx="10">
                  <c:v>138.6</c:v>
                </c:pt>
                <c:pt idx="11">
                  <c:v>101.3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070136"/>
        <c:axId val="-2044901112"/>
      </c:lineChart>
      <c:catAx>
        <c:axId val="-204507013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4901112"/>
        <c:crosses val="autoZero"/>
        <c:auto val="1"/>
        <c:lblAlgn val="ctr"/>
        <c:lblOffset val="100"/>
        <c:noMultiLvlLbl val="0"/>
      </c:catAx>
      <c:valAx>
        <c:axId val="-2044901112"/>
        <c:scaling>
          <c:orientation val="minMax"/>
          <c:min val="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070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528946258137561"/>
          <c:y val="0.0724512153372133"/>
          <c:w val="0.696174514352881"/>
          <c:h val="0.100038280788024"/>
        </c:manualLayout>
      </c:layout>
      <c:overlay val="0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46755536155"/>
          <c:y val="0.139363567863651"/>
          <c:w val="0.850473644808601"/>
          <c:h val="0.692844202687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映画館!$A$3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映画館!$B$3:$AQ$3</c:f>
              <c:numCache>
                <c:formatCode>General</c:formatCode>
                <c:ptCount val="24"/>
                <c:pt idx="0">
                  <c:v>2560.6</c:v>
                </c:pt>
                <c:pt idx="1">
                  <c:v>2773.1</c:v>
                </c:pt>
                <c:pt idx="2">
                  <c:v>1810.3</c:v>
                </c:pt>
                <c:pt idx="3">
                  <c:v>2093.9</c:v>
                </c:pt>
                <c:pt idx="4">
                  <c:v>3214.9</c:v>
                </c:pt>
                <c:pt idx="5">
                  <c:v>1977.4</c:v>
                </c:pt>
                <c:pt idx="6">
                  <c:v>1336.5</c:v>
                </c:pt>
                <c:pt idx="7">
                  <c:v>1401.2</c:v>
                </c:pt>
                <c:pt idx="8">
                  <c:v>2183.3</c:v>
                </c:pt>
                <c:pt idx="9">
                  <c:v>1915.9</c:v>
                </c:pt>
                <c:pt idx="10">
                  <c:v>1545.4</c:v>
                </c:pt>
                <c:pt idx="11">
                  <c:v>2073.9</c:v>
                </c:pt>
                <c:pt idx="12">
                  <c:v>2160.4</c:v>
                </c:pt>
                <c:pt idx="13">
                  <c:v>2406.9</c:v>
                </c:pt>
                <c:pt idx="14">
                  <c:v>1580.8</c:v>
                </c:pt>
                <c:pt idx="15">
                  <c:v>2301.9</c:v>
                </c:pt>
                <c:pt idx="16">
                  <c:v>3695.8</c:v>
                </c:pt>
                <c:pt idx="17">
                  <c:v>2057.2</c:v>
                </c:pt>
                <c:pt idx="18" formatCode="#,##0.00">
                  <c:v>1669.5</c:v>
                </c:pt>
                <c:pt idx="19" formatCode="#,##0.00">
                  <c:v>1549.4</c:v>
                </c:pt>
                <c:pt idx="20" formatCode="#,##0.00">
                  <c:v>2319.8</c:v>
                </c:pt>
                <c:pt idx="21" formatCode="#,##0.0;[Red]#,##0.0">
                  <c:v>1703.880952380952</c:v>
                </c:pt>
                <c:pt idx="22" formatCode="#,##0.0;[Red]#,##0.0">
                  <c:v>1364.452380952381</c:v>
                </c:pt>
                <c:pt idx="23" formatCode="#,##0.0;[Red]#,##0.0">
                  <c:v>1613.380952380952</c:v>
                </c:pt>
              </c:numCache>
            </c:numRef>
          </c:val>
        </c:ser>
        <c:ser>
          <c:idx val="2"/>
          <c:order val="1"/>
          <c:tx>
            <c:strRef>
              <c:f>映画館!$A$6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映画館!$B$6:$AQ$6</c:f>
              <c:numCache>
                <c:formatCode>General</c:formatCode>
                <c:ptCount val="24"/>
                <c:pt idx="0">
                  <c:v>1319.8</c:v>
                </c:pt>
                <c:pt idx="1">
                  <c:v>1496.3</c:v>
                </c:pt>
                <c:pt idx="2">
                  <c:v>961.1</c:v>
                </c:pt>
                <c:pt idx="3">
                  <c:v>1102.9</c:v>
                </c:pt>
                <c:pt idx="4">
                  <c:v>1651.9</c:v>
                </c:pt>
                <c:pt idx="5">
                  <c:v>1123.7</c:v>
                </c:pt>
                <c:pt idx="6">
                  <c:v>755.9</c:v>
                </c:pt>
                <c:pt idx="7">
                  <c:v>771.6</c:v>
                </c:pt>
                <c:pt idx="8">
                  <c:v>1152.6</c:v>
                </c:pt>
                <c:pt idx="9">
                  <c:v>1022.1</c:v>
                </c:pt>
                <c:pt idx="10">
                  <c:v>821.0</c:v>
                </c:pt>
                <c:pt idx="11">
                  <c:v>1139.8</c:v>
                </c:pt>
                <c:pt idx="12">
                  <c:v>1082.1</c:v>
                </c:pt>
                <c:pt idx="13">
                  <c:v>1237.2</c:v>
                </c:pt>
                <c:pt idx="14">
                  <c:v>802.0</c:v>
                </c:pt>
                <c:pt idx="15">
                  <c:v>1182.6</c:v>
                </c:pt>
                <c:pt idx="16">
                  <c:v>1883.5</c:v>
                </c:pt>
                <c:pt idx="17">
                  <c:v>1107.0</c:v>
                </c:pt>
                <c:pt idx="18">
                  <c:v>865.8</c:v>
                </c:pt>
                <c:pt idx="19">
                  <c:v>779.4</c:v>
                </c:pt>
                <c:pt idx="20">
                  <c:v>1153.5</c:v>
                </c:pt>
                <c:pt idx="21" formatCode="#,##0.0;[Red]#,##0.0">
                  <c:v>853.7857142857143</c:v>
                </c:pt>
                <c:pt idx="22" formatCode="#,##0.0;[Red]#,##0.0">
                  <c:v>686.1666666666666</c:v>
                </c:pt>
                <c:pt idx="23" formatCode="#,##0.0;[Red]#,##0.0">
                  <c:v>839.3809523809524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218200"/>
        <c:axId val="-2045303368"/>
      </c:barChart>
      <c:catAx>
        <c:axId val="-20452182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303368"/>
        <c:crosses val="autoZero"/>
        <c:auto val="1"/>
        <c:lblAlgn val="ctr"/>
        <c:lblOffset val="100"/>
        <c:noMultiLvlLbl val="0"/>
      </c:catAx>
      <c:valAx>
        <c:axId val="-2045303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218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30421570438"/>
          <c:y val="0.00138159863721152"/>
          <c:w val="0.317379197792584"/>
          <c:h val="0.340912851995196"/>
        </c:manualLayout>
      </c:layout>
      <c:overlay val="0"/>
      <c:txPr>
        <a:bodyPr/>
        <a:lstStyle/>
        <a:p>
          <a:pPr>
            <a:defRPr sz="20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映画館!$A$7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映画館!$B$7:$AQ$7</c:f>
              <c:numCache>
                <c:formatCode>General</c:formatCode>
                <c:ptCount val="24"/>
                <c:pt idx="0">
                  <c:v>51.5</c:v>
                </c:pt>
                <c:pt idx="1">
                  <c:v>58.4</c:v>
                </c:pt>
                <c:pt idx="2">
                  <c:v>53.1</c:v>
                </c:pt>
                <c:pt idx="3">
                  <c:v>52.7</c:v>
                </c:pt>
                <c:pt idx="4">
                  <c:v>51.4</c:v>
                </c:pt>
                <c:pt idx="5">
                  <c:v>56.8</c:v>
                </c:pt>
                <c:pt idx="6">
                  <c:v>56.6</c:v>
                </c:pt>
                <c:pt idx="7">
                  <c:v>55.1</c:v>
                </c:pt>
                <c:pt idx="8">
                  <c:v>52.8</c:v>
                </c:pt>
                <c:pt idx="9">
                  <c:v>53.3</c:v>
                </c:pt>
                <c:pt idx="10">
                  <c:v>53.1</c:v>
                </c:pt>
                <c:pt idx="11">
                  <c:v>55.0</c:v>
                </c:pt>
                <c:pt idx="12">
                  <c:v>50.1</c:v>
                </c:pt>
                <c:pt idx="13">
                  <c:v>51.4</c:v>
                </c:pt>
                <c:pt idx="14">
                  <c:v>50.7</c:v>
                </c:pt>
                <c:pt idx="15">
                  <c:v>51.4</c:v>
                </c:pt>
                <c:pt idx="16">
                  <c:v>51.0</c:v>
                </c:pt>
                <c:pt idx="17">
                  <c:v>53.8</c:v>
                </c:pt>
                <c:pt idx="18">
                  <c:v>51.9</c:v>
                </c:pt>
                <c:pt idx="19">
                  <c:v>50.3</c:v>
                </c:pt>
                <c:pt idx="20">
                  <c:v>49.7</c:v>
                </c:pt>
                <c:pt idx="21">
                  <c:v>50.1</c:v>
                </c:pt>
                <c:pt idx="22">
                  <c:v>50.3</c:v>
                </c:pt>
                <c:pt idx="23">
                  <c:v>52.0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583672"/>
        <c:axId val="-2045244488"/>
      </c:lineChart>
      <c:catAx>
        <c:axId val="-20455836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244488"/>
        <c:crosses val="autoZero"/>
        <c:auto val="1"/>
        <c:lblAlgn val="ctr"/>
        <c:lblOffset val="100"/>
        <c:noMultiLvlLbl val="0"/>
      </c:catAx>
      <c:valAx>
        <c:axId val="-2045244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583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映画館!$A$10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映画館!$B$10:$AQ$10</c:f>
              <c:numCache>
                <c:formatCode>General</c:formatCode>
                <c:ptCount val="24"/>
                <c:pt idx="0">
                  <c:v>1253.0</c:v>
                </c:pt>
                <c:pt idx="1">
                  <c:v>1254.4</c:v>
                </c:pt>
                <c:pt idx="2">
                  <c:v>1250.5</c:v>
                </c:pt>
                <c:pt idx="3">
                  <c:v>1304.0</c:v>
                </c:pt>
                <c:pt idx="4">
                  <c:v>1307.0</c:v>
                </c:pt>
                <c:pt idx="5">
                  <c:v>1361.7</c:v>
                </c:pt>
                <c:pt idx="6">
                  <c:v>1378.4</c:v>
                </c:pt>
                <c:pt idx="7">
                  <c:v>1407.6</c:v>
                </c:pt>
                <c:pt idx="8">
                  <c:v>1397.4</c:v>
                </c:pt>
                <c:pt idx="9">
                  <c:v>1307.0</c:v>
                </c:pt>
                <c:pt idx="10">
                  <c:v>1321.0</c:v>
                </c:pt>
                <c:pt idx="11">
                  <c:v>1300.0</c:v>
                </c:pt>
                <c:pt idx="12">
                  <c:v>1255.3</c:v>
                </c:pt>
                <c:pt idx="13">
                  <c:v>1291.0</c:v>
                </c:pt>
                <c:pt idx="14">
                  <c:v>1302.4</c:v>
                </c:pt>
                <c:pt idx="15">
                  <c:v>1317.6</c:v>
                </c:pt>
                <c:pt idx="16">
                  <c:v>1265.8</c:v>
                </c:pt>
                <c:pt idx="17">
                  <c:v>1283.0</c:v>
                </c:pt>
                <c:pt idx="18">
                  <c:v>1262.3</c:v>
                </c:pt>
                <c:pt idx="19">
                  <c:v>1249.7</c:v>
                </c:pt>
                <c:pt idx="20">
                  <c:v>1205.2</c:v>
                </c:pt>
                <c:pt idx="21" formatCode="#,##0.0;[Red]#,##0.0">
                  <c:v>1323.809523809524</c:v>
                </c:pt>
                <c:pt idx="22" formatCode="#,##0.0;[Red]#,##0.0">
                  <c:v>1350.0</c:v>
                </c:pt>
                <c:pt idx="23" formatCode="#,##0.0;[Red]#,##0.0">
                  <c:v>1335.714285714286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978168"/>
        <c:axId val="-2045654088"/>
      </c:lineChart>
      <c:catAx>
        <c:axId val="-20449781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654088"/>
        <c:crosses val="autoZero"/>
        <c:auto val="1"/>
        <c:lblAlgn val="ctr"/>
        <c:lblOffset val="100"/>
        <c:noMultiLvlLbl val="0"/>
      </c:catAx>
      <c:valAx>
        <c:axId val="-2045654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978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strRef>
              <c:f>映画館!$A$15</c:f>
              <c:strCache>
                <c:ptCount val="1"/>
                <c:pt idx="0">
                  <c:v>１席当りの売上（万円）</c:v>
                </c:pt>
              </c:strCache>
            </c:strRef>
          </c:tx>
          <c:marker>
            <c:symbol val="none"/>
          </c:marker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映画館!$B$15:$AQ$15</c:f>
              <c:numCache>
                <c:formatCode>General</c:formatCode>
                <c:ptCount val="24"/>
                <c:pt idx="0">
                  <c:v>3.4</c:v>
                </c:pt>
                <c:pt idx="1">
                  <c:v>3.6</c:v>
                </c:pt>
                <c:pt idx="2">
                  <c:v>2.7</c:v>
                </c:pt>
                <c:pt idx="3">
                  <c:v>3.0</c:v>
                </c:pt>
                <c:pt idx="4">
                  <c:v>4.2</c:v>
                </c:pt>
                <c:pt idx="5">
                  <c:v>2.9</c:v>
                </c:pt>
                <c:pt idx="6" formatCode="#,##0.00">
                  <c:v>2.4</c:v>
                </c:pt>
                <c:pt idx="7" formatCode="#,##0.00">
                  <c:v>2.4</c:v>
                </c:pt>
                <c:pt idx="8" formatCode="#,##0.00">
                  <c:v>3.0</c:v>
                </c:pt>
                <c:pt idx="9">
                  <c:v>2.7</c:v>
                </c:pt>
                <c:pt idx="10">
                  <c:v>2.5</c:v>
                </c:pt>
                <c:pt idx="11">
                  <c:v>2.9</c:v>
                </c:pt>
                <c:pt idx="12">
                  <c:v>2.7</c:v>
                </c:pt>
                <c:pt idx="13">
                  <c:v>3.1</c:v>
                </c:pt>
                <c:pt idx="14">
                  <c:v>2.3</c:v>
                </c:pt>
                <c:pt idx="15">
                  <c:v>3.3</c:v>
                </c:pt>
                <c:pt idx="16">
                  <c:v>4.5</c:v>
                </c:pt>
                <c:pt idx="17">
                  <c:v>3.0</c:v>
                </c:pt>
                <c:pt idx="18">
                  <c:v>2.7</c:v>
                </c:pt>
                <c:pt idx="19">
                  <c:v>2.6</c:v>
                </c:pt>
                <c:pt idx="20">
                  <c:v>3.2</c:v>
                </c:pt>
                <c:pt idx="21" formatCode="#,##0.0;[Red]#,##0.0">
                  <c:v>2.808395519653558</c:v>
                </c:pt>
                <c:pt idx="22" formatCode="#,##0.0;[Red]#,##0.0">
                  <c:v>2.732123062555587</c:v>
                </c:pt>
                <c:pt idx="23" formatCode="#,##0.0;[Red]#,##0.0">
                  <c:v>3.015713323581131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245656"/>
        <c:axId val="-2045135992"/>
      </c:lineChart>
      <c:catAx>
        <c:axId val="-20452456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135992"/>
        <c:crosses val="autoZero"/>
        <c:auto val="1"/>
        <c:lblAlgn val="ctr"/>
        <c:lblOffset val="100"/>
        <c:noMultiLvlLbl val="0"/>
      </c:catAx>
      <c:valAx>
        <c:axId val="-2045135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245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36182216876778"/>
          <c:y val="0.103240188079883"/>
          <c:w val="0.907716145703475"/>
          <c:h val="0.731480983031482"/>
        </c:manualLayout>
      </c:layout>
      <c:lineChart>
        <c:grouping val="standard"/>
        <c:varyColors val="0"/>
        <c:ser>
          <c:idx val="7"/>
          <c:order val="0"/>
          <c:tx>
            <c:strRef>
              <c:f>映画館!$A$12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映画館!$B$12:$AQ$12</c:f>
              <c:numCache>
                <c:formatCode>General</c:formatCode>
                <c:ptCount val="24"/>
                <c:pt idx="0" formatCode="#,##0">
                  <c:v>147.5</c:v>
                </c:pt>
                <c:pt idx="1">
                  <c:v>138.7</c:v>
                </c:pt>
                <c:pt idx="2">
                  <c:v>140.8</c:v>
                </c:pt>
                <c:pt idx="3">
                  <c:v>136.3</c:v>
                </c:pt>
                <c:pt idx="4">
                  <c:v>120.7</c:v>
                </c:pt>
                <c:pt idx="5">
                  <c:v>115.7</c:v>
                </c:pt>
                <c:pt idx="6">
                  <c:v>136.0</c:v>
                </c:pt>
                <c:pt idx="7">
                  <c:v>124.1</c:v>
                </c:pt>
                <c:pt idx="8">
                  <c:v>134.3</c:v>
                </c:pt>
                <c:pt idx="9">
                  <c:v>148.7</c:v>
                </c:pt>
                <c:pt idx="10">
                  <c:v>135.8</c:v>
                </c:pt>
                <c:pt idx="11">
                  <c:v>133.6</c:v>
                </c:pt>
                <c:pt idx="12">
                  <c:v>145.7</c:v>
                </c:pt>
                <c:pt idx="13">
                  <c:v>139.3</c:v>
                </c:pt>
                <c:pt idx="14">
                  <c:v>140.6</c:v>
                </c:pt>
                <c:pt idx="15">
                  <c:v>165.9</c:v>
                </c:pt>
                <c:pt idx="16">
                  <c:v>146.7</c:v>
                </c:pt>
                <c:pt idx="17">
                  <c:v>146.0</c:v>
                </c:pt>
                <c:pt idx="18">
                  <c:v>141.3</c:v>
                </c:pt>
                <c:pt idx="19">
                  <c:v>127.1</c:v>
                </c:pt>
                <c:pt idx="20">
                  <c:v>133.0</c:v>
                </c:pt>
                <c:pt idx="21" formatCode="#,##0.0;[Red]#,##0.0">
                  <c:v>105.3684210526316</c:v>
                </c:pt>
                <c:pt idx="22" formatCode="#,##0.0;[Red]#,##0.0">
                  <c:v>110.1315789473684</c:v>
                </c:pt>
                <c:pt idx="23" formatCode="#,##0.0;[Red]#,##0.0">
                  <c:v>104.5789473684211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映画館!$A$13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映画館!$B$13:$AQ$13</c:f>
              <c:numCache>
                <c:formatCode>General</c:formatCode>
                <c:ptCount val="24"/>
                <c:pt idx="0" formatCode="#,##0">
                  <c:v>133.1</c:v>
                </c:pt>
                <c:pt idx="1">
                  <c:v>136.5</c:v>
                </c:pt>
                <c:pt idx="2">
                  <c:v>132.0</c:v>
                </c:pt>
                <c:pt idx="3">
                  <c:v>139.2</c:v>
                </c:pt>
                <c:pt idx="4">
                  <c:v>151.1</c:v>
                </c:pt>
                <c:pt idx="5">
                  <c:v>144.7</c:v>
                </c:pt>
                <c:pt idx="6">
                  <c:v>129.2</c:v>
                </c:pt>
                <c:pt idx="7">
                  <c:v>128.3</c:v>
                </c:pt>
                <c:pt idx="8">
                  <c:v>138.4</c:v>
                </c:pt>
                <c:pt idx="9">
                  <c:v>143.2</c:v>
                </c:pt>
                <c:pt idx="10">
                  <c:v>127.3</c:v>
                </c:pt>
                <c:pt idx="11">
                  <c:v>132.7</c:v>
                </c:pt>
                <c:pt idx="12">
                  <c:v>136.2</c:v>
                </c:pt>
                <c:pt idx="13">
                  <c:v>140.3</c:v>
                </c:pt>
                <c:pt idx="14">
                  <c:v>133.4</c:v>
                </c:pt>
                <c:pt idx="15">
                  <c:v>131.9</c:v>
                </c:pt>
                <c:pt idx="16">
                  <c:v>151.8</c:v>
                </c:pt>
                <c:pt idx="17">
                  <c:v>142.5</c:v>
                </c:pt>
                <c:pt idx="18">
                  <c:v>138.8</c:v>
                </c:pt>
                <c:pt idx="19">
                  <c:v>136.9</c:v>
                </c:pt>
                <c:pt idx="20">
                  <c:v>147.4</c:v>
                </c:pt>
                <c:pt idx="21" formatCode="#,##0.0;[Red]#,##0.0">
                  <c:v>136.5897435897436</c:v>
                </c:pt>
                <c:pt idx="22" formatCode="#,##0.0;[Red]#,##0.0">
                  <c:v>127.9230769230769</c:v>
                </c:pt>
                <c:pt idx="23" formatCode="#,##0.0;[Red]#,##0.0">
                  <c:v>131.051282051282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540216"/>
        <c:axId val="-2045533384"/>
      </c:lineChart>
      <c:catAx>
        <c:axId val="-204554021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533384"/>
        <c:crosses val="autoZero"/>
        <c:auto val="1"/>
        <c:lblAlgn val="ctr"/>
        <c:lblOffset val="100"/>
        <c:noMultiLvlLbl val="0"/>
      </c:catAx>
      <c:valAx>
        <c:axId val="-2045533384"/>
        <c:scaling>
          <c:orientation val="minMax"/>
          <c:min val="100.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045540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8224112128902"/>
          <c:y val="0.0377330369058628"/>
          <c:w val="0.299978006852773"/>
          <c:h val="0.283216521948033"/>
        </c:manualLayout>
      </c:layout>
      <c:overlay val="0"/>
      <c:spPr>
        <a:noFill/>
      </c:spPr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映画館!$A$9</c:f>
              <c:strCache>
                <c:ptCount val="1"/>
                <c:pt idx="0">
                  <c:v>客数（前年比）</c:v>
                </c:pt>
              </c:strCache>
            </c:strRef>
          </c:tx>
          <c:marker>
            <c:symbol val="none"/>
          </c:marker>
          <c:cat>
            <c:strRef>
              <c:f>映画館!$B$2:$AQ$2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映画館!$B$9:$AQ$9</c:f>
              <c:numCache>
                <c:formatCode>General</c:formatCode>
                <c:ptCount val="24"/>
                <c:pt idx="0">
                  <c:v>125.8</c:v>
                </c:pt>
                <c:pt idx="1">
                  <c:v>151.3</c:v>
                </c:pt>
                <c:pt idx="2">
                  <c:v>132.3</c:v>
                </c:pt>
                <c:pt idx="3">
                  <c:v>80.0</c:v>
                </c:pt>
                <c:pt idx="4">
                  <c:v>91.8</c:v>
                </c:pt>
                <c:pt idx="5">
                  <c:v>90.1</c:v>
                </c:pt>
                <c:pt idx="6">
                  <c:v>79.1</c:v>
                </c:pt>
                <c:pt idx="7">
                  <c:v>77.0</c:v>
                </c:pt>
                <c:pt idx="8">
                  <c:v>91.9</c:v>
                </c:pt>
                <c:pt idx="9">
                  <c:v>81.6</c:v>
                </c:pt>
                <c:pt idx="10">
                  <c:v>96.4</c:v>
                </c:pt>
                <c:pt idx="11">
                  <c:v>87.8</c:v>
                </c:pt>
                <c:pt idx="12">
                  <c:v>86.1</c:v>
                </c:pt>
                <c:pt idx="13">
                  <c:v>89.3</c:v>
                </c:pt>
                <c:pt idx="14">
                  <c:v>86.9</c:v>
                </c:pt>
                <c:pt idx="15">
                  <c:v>107.5</c:v>
                </c:pt>
                <c:pt idx="16">
                  <c:v>114.8</c:v>
                </c:pt>
                <c:pt idx="17">
                  <c:v>107.0</c:v>
                </c:pt>
                <c:pt idx="18">
                  <c:v>124.9</c:v>
                </c:pt>
                <c:pt idx="19">
                  <c:v>112.0</c:v>
                </c:pt>
                <c:pt idx="20">
                  <c:v>108.5</c:v>
                </c:pt>
                <c:pt idx="21">
                  <c:v>89.4</c:v>
                </c:pt>
                <c:pt idx="22">
                  <c:v>89.4</c:v>
                </c:pt>
                <c:pt idx="23">
                  <c:v>78.2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847944"/>
        <c:axId val="-2045494568"/>
      </c:lineChart>
      <c:catAx>
        <c:axId val="-204484794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494568"/>
        <c:crosses val="autoZero"/>
        <c:auto val="1"/>
        <c:lblAlgn val="ctr"/>
        <c:lblOffset val="100"/>
        <c:noMultiLvlLbl val="0"/>
      </c:catAx>
      <c:valAx>
        <c:axId val="-2045494568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847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85270</xdr:colOff>
      <xdr:row>55</xdr:row>
      <xdr:rowOff>50800</xdr:rowOff>
    </xdr:from>
    <xdr:to>
      <xdr:col>42</xdr:col>
      <xdr:colOff>546100</xdr:colOff>
      <xdr:row>73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63500</xdr:rowOff>
    </xdr:from>
    <xdr:to>
      <xdr:col>25</xdr:col>
      <xdr:colOff>152400</xdr:colOff>
      <xdr:row>31</xdr:row>
      <xdr:rowOff>165099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215900</xdr:colOff>
      <xdr:row>15</xdr:row>
      <xdr:rowOff>61686</xdr:rowOff>
    </xdr:from>
    <xdr:to>
      <xdr:col>34</xdr:col>
      <xdr:colOff>406400</xdr:colOff>
      <xdr:row>32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59872</xdr:colOff>
      <xdr:row>32</xdr:row>
      <xdr:rowOff>88900</xdr:rowOff>
    </xdr:from>
    <xdr:to>
      <xdr:col>23</xdr:col>
      <xdr:colOff>533400</xdr:colOff>
      <xdr:row>46</xdr:row>
      <xdr:rowOff>114300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609600</xdr:colOff>
      <xdr:row>32</xdr:row>
      <xdr:rowOff>101600</xdr:rowOff>
    </xdr:from>
    <xdr:to>
      <xdr:col>31</xdr:col>
      <xdr:colOff>304800</xdr:colOff>
      <xdr:row>46</xdr:row>
      <xdr:rowOff>114300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404588</xdr:colOff>
      <xdr:row>32</xdr:row>
      <xdr:rowOff>114302</xdr:rowOff>
    </xdr:from>
    <xdr:to>
      <xdr:col>42</xdr:col>
      <xdr:colOff>457200</xdr:colOff>
      <xdr:row>53</xdr:row>
      <xdr:rowOff>127000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495300</xdr:colOff>
      <xdr:row>15</xdr:row>
      <xdr:rowOff>50800</xdr:rowOff>
    </xdr:from>
    <xdr:to>
      <xdr:col>42</xdr:col>
      <xdr:colOff>558800</xdr:colOff>
      <xdr:row>32</xdr:row>
      <xdr:rowOff>12700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0.03613</cdr:x>
      <cdr:y>0.57915</cdr:y>
    </cdr:from>
    <cdr:to>
      <cdr:x>0.97532</cdr:x>
      <cdr:y>0.58103</cdr:y>
    </cdr:to>
    <cdr:cxnSp macro="">
      <cdr:nvCxnSpPr>
        <cdr:cNvPr id="2" name="直線コネクタ 1"/>
        <cdr:cNvCxnSpPr/>
      </cdr:nvCxnSpPr>
      <cdr:spPr>
        <a:xfrm xmlns:a="http://schemas.openxmlformats.org/drawingml/2006/main" flipV="1">
          <a:off x="625930" y="1860856"/>
          <a:ext cx="16272902" cy="6044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0.07428</cdr:x>
      <cdr:y>0.55837</cdr:y>
    </cdr:from>
    <cdr:to>
      <cdr:x>0.98817</cdr:x>
      <cdr:y>0.563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387716" y="1134608"/>
          <a:ext cx="4770231" cy="940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78"/>
  <sheetViews>
    <sheetView tabSelected="1" view="pageBreakPreview" zoomScaleNormal="60" zoomScaleSheetLayoutView="100" zoomScalePageLayoutView="60" workbookViewId="0">
      <selection activeCell="AR57" sqref="AR57"/>
    </sheetView>
  </sheetViews>
  <sheetFormatPr baseColWidth="12" defaultColWidth="8.83203125" defaultRowHeight="17" x14ac:dyDescent="0"/>
  <cols>
    <col min="1" max="1" width="22.5" customWidth="1"/>
    <col min="2" max="2" width="11.1640625" hidden="1" customWidth="1"/>
    <col min="3" max="4" width="9" hidden="1" customWidth="1"/>
    <col min="5" max="5" width="10.6640625" hidden="1" customWidth="1"/>
    <col min="6" max="16" width="9" hidden="1" customWidth="1"/>
    <col min="17" max="17" width="11.5" hidden="1" customWidth="1"/>
    <col min="18" max="19" width="9" hidden="1" customWidth="1"/>
    <col min="20" max="20" width="9.5" bestFit="1" customWidth="1"/>
    <col min="21" max="25" width="10.5" bestFit="1" customWidth="1"/>
    <col min="26" max="26" width="9.5" bestFit="1" customWidth="1"/>
    <col min="27" max="28" width="10.5" bestFit="1" customWidth="1"/>
    <col min="29" max="29" width="8.6640625" customWidth="1"/>
    <col min="35" max="35" width="10.6640625" bestFit="1" customWidth="1"/>
    <col min="37" max="40" width="10.6640625" bestFit="1" customWidth="1"/>
  </cols>
  <sheetData>
    <row r="1" spans="1:43">
      <c r="A1" s="14" t="s">
        <v>54</v>
      </c>
    </row>
    <row r="2" spans="1:43">
      <c r="A2" s="4"/>
      <c r="B2" s="4" t="s">
        <v>53</v>
      </c>
      <c r="C2" s="4" t="s">
        <v>52</v>
      </c>
      <c r="D2" s="4" t="s">
        <v>51</v>
      </c>
      <c r="E2" s="4" t="s">
        <v>50</v>
      </c>
      <c r="F2" s="4" t="s">
        <v>49</v>
      </c>
      <c r="G2" s="4" t="s">
        <v>48</v>
      </c>
      <c r="H2" s="13" t="s">
        <v>47</v>
      </c>
      <c r="I2" s="4" t="s">
        <v>46</v>
      </c>
      <c r="J2" s="4" t="s">
        <v>45</v>
      </c>
      <c r="K2" s="4" t="s">
        <v>44</v>
      </c>
      <c r="L2" s="4" t="s">
        <v>43</v>
      </c>
      <c r="M2" s="4" t="s">
        <v>42</v>
      </c>
      <c r="N2" s="1" t="s">
        <v>6</v>
      </c>
      <c r="O2" s="1" t="s">
        <v>5</v>
      </c>
      <c r="P2" s="1" t="s">
        <v>4</v>
      </c>
      <c r="Q2" s="5" t="s">
        <v>41</v>
      </c>
      <c r="R2" s="1" t="s">
        <v>2</v>
      </c>
      <c r="S2" s="1" t="s">
        <v>40</v>
      </c>
      <c r="T2" s="1" t="s">
        <v>39</v>
      </c>
      <c r="U2" s="1" t="s">
        <v>38</v>
      </c>
      <c r="V2" s="1" t="s">
        <v>37</v>
      </c>
      <c r="W2" s="1" t="s">
        <v>36</v>
      </c>
      <c r="X2" s="1" t="s">
        <v>35</v>
      </c>
      <c r="Y2" s="1" t="s">
        <v>34</v>
      </c>
      <c r="Z2" s="1" t="s">
        <v>16</v>
      </c>
      <c r="AA2" s="1" t="s">
        <v>15</v>
      </c>
      <c r="AB2" s="1" t="s">
        <v>14</v>
      </c>
      <c r="AC2" s="5" t="s">
        <v>13</v>
      </c>
      <c r="AD2" s="1" t="s">
        <v>2</v>
      </c>
      <c r="AE2" s="1" t="s">
        <v>1</v>
      </c>
      <c r="AF2" s="1" t="s">
        <v>12</v>
      </c>
      <c r="AG2" s="1" t="s">
        <v>11</v>
      </c>
      <c r="AH2" s="1" t="s">
        <v>10</v>
      </c>
      <c r="AI2" s="1" t="s">
        <v>9</v>
      </c>
      <c r="AJ2" s="1" t="s">
        <v>8</v>
      </c>
      <c r="AK2" s="1" t="s">
        <v>7</v>
      </c>
      <c r="AL2" s="1" t="s">
        <v>6</v>
      </c>
      <c r="AM2" s="1" t="s">
        <v>5</v>
      </c>
      <c r="AN2" s="1" t="s">
        <v>4</v>
      </c>
      <c r="AO2" s="1" t="s">
        <v>3</v>
      </c>
      <c r="AP2" s="1" t="s">
        <v>2</v>
      </c>
      <c r="AQ2" s="1" t="s">
        <v>1</v>
      </c>
    </row>
    <row r="3" spans="1:43">
      <c r="A3" s="4" t="s">
        <v>33</v>
      </c>
      <c r="B3" s="10">
        <v>2087</v>
      </c>
      <c r="C3" s="10">
        <v>2241</v>
      </c>
      <c r="D3" s="10">
        <v>2782</v>
      </c>
      <c r="E3" s="10">
        <v>2674</v>
      </c>
      <c r="F3" s="10">
        <v>2226</v>
      </c>
      <c r="G3" s="10">
        <v>2708</v>
      </c>
      <c r="H3" s="10">
        <v>2005</v>
      </c>
      <c r="I3" s="10">
        <v>1800</v>
      </c>
      <c r="J3" s="10">
        <v>1376</v>
      </c>
      <c r="K3" s="10">
        <v>2516</v>
      </c>
      <c r="L3" s="10">
        <v>3264</v>
      </c>
      <c r="M3" s="10">
        <v>2048</v>
      </c>
      <c r="N3" s="3">
        <v>1623</v>
      </c>
      <c r="O3" s="3">
        <v>1746</v>
      </c>
      <c r="P3" s="3">
        <v>2300</v>
      </c>
      <c r="Q3" s="3">
        <v>2330.1999999999998</v>
      </c>
      <c r="R3" s="3">
        <v>1552.3</v>
      </c>
      <c r="S3" s="3">
        <v>2442</v>
      </c>
      <c r="T3" s="3">
        <v>2560.6</v>
      </c>
      <c r="U3" s="3">
        <v>2773.1</v>
      </c>
      <c r="V3" s="3">
        <v>1810.3</v>
      </c>
      <c r="W3" s="3">
        <v>2093.9</v>
      </c>
      <c r="X3" s="3">
        <v>3214.9</v>
      </c>
      <c r="Y3" s="3">
        <v>1977.4</v>
      </c>
      <c r="Z3" s="3">
        <v>1336.5</v>
      </c>
      <c r="AA3" s="3">
        <v>1401.2</v>
      </c>
      <c r="AB3" s="3">
        <v>2183.3000000000002</v>
      </c>
      <c r="AC3" s="3">
        <v>1915.9</v>
      </c>
      <c r="AD3" s="3">
        <v>1545.4</v>
      </c>
      <c r="AE3" s="3">
        <v>2073.9</v>
      </c>
      <c r="AF3" s="2">
        <v>2160.4</v>
      </c>
      <c r="AG3" s="2">
        <v>2406.9</v>
      </c>
      <c r="AH3" s="2">
        <v>1580.8</v>
      </c>
      <c r="AI3" s="3">
        <v>2301.9</v>
      </c>
      <c r="AJ3" s="3">
        <v>3695.8</v>
      </c>
      <c r="AK3" s="3">
        <v>2057.1999999999998</v>
      </c>
      <c r="AL3" s="11">
        <v>1669.5</v>
      </c>
      <c r="AM3" s="11">
        <v>1549.4</v>
      </c>
      <c r="AN3" s="11">
        <v>2319.8000000000002</v>
      </c>
      <c r="AO3" s="7">
        <v>1703.8809523809523</v>
      </c>
      <c r="AP3" s="7">
        <v>1364.452380952381</v>
      </c>
      <c r="AQ3" s="7">
        <v>1613.3809523809523</v>
      </c>
    </row>
    <row r="4" spans="1:43">
      <c r="A4" s="3" t="s">
        <v>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 t="shared" ref="N4:AQ4" si="0">ROUND(N3/B3*100,1)</f>
        <v>77.8</v>
      </c>
      <c r="O4" s="3">
        <f t="shared" si="0"/>
        <v>77.900000000000006</v>
      </c>
      <c r="P4" s="3">
        <f t="shared" si="0"/>
        <v>82.7</v>
      </c>
      <c r="Q4" s="3">
        <f t="shared" si="0"/>
        <v>87.1</v>
      </c>
      <c r="R4" s="3">
        <f t="shared" si="0"/>
        <v>69.7</v>
      </c>
      <c r="S4" s="3">
        <f t="shared" si="0"/>
        <v>90.2</v>
      </c>
      <c r="T4" s="3">
        <f t="shared" si="0"/>
        <v>127.7</v>
      </c>
      <c r="U4" s="3">
        <f t="shared" si="0"/>
        <v>154.1</v>
      </c>
      <c r="V4" s="3">
        <f t="shared" si="0"/>
        <v>131.6</v>
      </c>
      <c r="W4" s="3">
        <f t="shared" si="0"/>
        <v>83.2</v>
      </c>
      <c r="X4" s="3">
        <f t="shared" si="0"/>
        <v>98.5</v>
      </c>
      <c r="Y4" s="3">
        <f t="shared" si="0"/>
        <v>96.6</v>
      </c>
      <c r="Z4" s="2">
        <f t="shared" si="0"/>
        <v>82.3</v>
      </c>
      <c r="AA4" s="2">
        <f t="shared" si="0"/>
        <v>80.3</v>
      </c>
      <c r="AB4" s="2">
        <f t="shared" si="0"/>
        <v>94.9</v>
      </c>
      <c r="AC4" s="2">
        <f t="shared" si="0"/>
        <v>82.2</v>
      </c>
      <c r="AD4" s="2">
        <f t="shared" si="0"/>
        <v>99.6</v>
      </c>
      <c r="AE4" s="2">
        <f t="shared" si="0"/>
        <v>84.9</v>
      </c>
      <c r="AF4" s="2">
        <f t="shared" si="0"/>
        <v>84.4</v>
      </c>
      <c r="AG4" s="2">
        <f t="shared" si="0"/>
        <v>86.8</v>
      </c>
      <c r="AH4" s="2">
        <f t="shared" si="0"/>
        <v>87.3</v>
      </c>
      <c r="AI4" s="2">
        <f t="shared" si="0"/>
        <v>109.9</v>
      </c>
      <c r="AJ4" s="2">
        <f t="shared" si="0"/>
        <v>115</v>
      </c>
      <c r="AK4" s="2">
        <f t="shared" si="0"/>
        <v>104</v>
      </c>
      <c r="AL4" s="2">
        <f t="shared" si="0"/>
        <v>124.9</v>
      </c>
      <c r="AM4" s="2">
        <f t="shared" si="0"/>
        <v>110.6</v>
      </c>
      <c r="AN4" s="2">
        <f t="shared" si="0"/>
        <v>106.3</v>
      </c>
      <c r="AO4" s="2">
        <f t="shared" si="0"/>
        <v>88.9</v>
      </c>
      <c r="AP4" s="2">
        <f t="shared" si="0"/>
        <v>88.3</v>
      </c>
      <c r="AQ4" s="2">
        <f t="shared" si="0"/>
        <v>77.8</v>
      </c>
    </row>
    <row r="5" spans="1:43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>
        <v>99.3</v>
      </c>
      <c r="P5" s="3">
        <v>90.9</v>
      </c>
      <c r="Q5" s="3">
        <v>97.2</v>
      </c>
      <c r="R5" s="3">
        <v>81.3</v>
      </c>
      <c r="S5" s="3">
        <v>82.8</v>
      </c>
      <c r="T5" s="3">
        <v>135.6</v>
      </c>
      <c r="U5" s="3">
        <v>148.5</v>
      </c>
      <c r="V5" s="3">
        <v>98.7</v>
      </c>
      <c r="W5" s="3">
        <v>87.2</v>
      </c>
      <c r="X5" s="3">
        <v>97.1</v>
      </c>
      <c r="Y5" s="3">
        <v>108.8</v>
      </c>
      <c r="Z5" s="12">
        <v>96.6</v>
      </c>
      <c r="AA5" s="12">
        <v>83.9</v>
      </c>
      <c r="AB5" s="12">
        <v>96.9</v>
      </c>
      <c r="AC5" s="4">
        <v>88.1</v>
      </c>
      <c r="AD5" s="4">
        <v>88.1</v>
      </c>
      <c r="AE5" s="4">
        <v>92.2</v>
      </c>
      <c r="AF5" s="4">
        <v>79</v>
      </c>
      <c r="AG5" s="4">
        <v>78.900000000000006</v>
      </c>
      <c r="AH5" s="4">
        <v>80.7</v>
      </c>
      <c r="AI5" s="1">
        <v>109</v>
      </c>
      <c r="AJ5" s="1">
        <v>102.6</v>
      </c>
      <c r="AK5" s="1">
        <v>83.4</v>
      </c>
      <c r="AL5" s="1">
        <v>87.4</v>
      </c>
      <c r="AM5" s="1">
        <v>88.8</v>
      </c>
      <c r="AN5" s="1">
        <v>110.2</v>
      </c>
      <c r="AO5" s="1">
        <v>117.3</v>
      </c>
      <c r="AP5" s="1">
        <v>138.6</v>
      </c>
      <c r="AQ5" s="1">
        <v>101.3</v>
      </c>
    </row>
    <row r="6" spans="1:43">
      <c r="A6" s="4" t="s">
        <v>31</v>
      </c>
      <c r="B6" s="10">
        <v>1139</v>
      </c>
      <c r="C6" s="10">
        <v>1208</v>
      </c>
      <c r="D6" s="10">
        <v>1493</v>
      </c>
      <c r="E6" s="10">
        <v>1495</v>
      </c>
      <c r="F6" s="10">
        <v>1219</v>
      </c>
      <c r="G6" s="10">
        <v>1487</v>
      </c>
      <c r="H6" s="10">
        <v>1129</v>
      </c>
      <c r="I6" s="10">
        <v>1010</v>
      </c>
      <c r="J6" s="10">
        <v>762</v>
      </c>
      <c r="K6" s="10">
        <v>1312</v>
      </c>
      <c r="L6" s="10">
        <v>1740</v>
      </c>
      <c r="M6" s="10">
        <v>1130</v>
      </c>
      <c r="N6" s="2">
        <v>866</v>
      </c>
      <c r="O6" s="2">
        <v>904</v>
      </c>
      <c r="P6" s="3">
        <v>1204</v>
      </c>
      <c r="Q6" s="3">
        <v>1188.0999999999999</v>
      </c>
      <c r="R6" s="2">
        <v>841.7</v>
      </c>
      <c r="S6" s="3">
        <v>1321.2</v>
      </c>
      <c r="T6" s="3">
        <v>1319.8</v>
      </c>
      <c r="U6" s="3">
        <v>1496.3</v>
      </c>
      <c r="V6" s="2">
        <v>961.1</v>
      </c>
      <c r="W6" s="3">
        <v>1102.9000000000001</v>
      </c>
      <c r="X6" s="3">
        <v>1651.9</v>
      </c>
      <c r="Y6" s="3">
        <v>1123.7</v>
      </c>
      <c r="Z6" s="2">
        <v>755.9</v>
      </c>
      <c r="AA6" s="2">
        <v>771.6</v>
      </c>
      <c r="AB6" s="3">
        <v>1152.5999999999999</v>
      </c>
      <c r="AC6" s="3">
        <v>1022.1</v>
      </c>
      <c r="AD6" s="3">
        <v>821</v>
      </c>
      <c r="AE6" s="3">
        <v>1139.8</v>
      </c>
      <c r="AF6" s="2">
        <v>1082.0999999999999</v>
      </c>
      <c r="AG6" s="2">
        <v>1237.2</v>
      </c>
      <c r="AH6" s="2">
        <v>802</v>
      </c>
      <c r="AI6" s="3">
        <v>1182.5999999999999</v>
      </c>
      <c r="AJ6" s="3">
        <v>1883.5</v>
      </c>
      <c r="AK6" s="3">
        <v>1107</v>
      </c>
      <c r="AL6" s="4">
        <v>865.8</v>
      </c>
      <c r="AM6" s="4">
        <v>779.4</v>
      </c>
      <c r="AN6" s="3">
        <v>1153.5</v>
      </c>
      <c r="AO6" s="7">
        <v>853.78571428571433</v>
      </c>
      <c r="AP6" s="7">
        <v>686.16666666666663</v>
      </c>
      <c r="AQ6" s="7">
        <v>839.38095238095241</v>
      </c>
    </row>
    <row r="7" spans="1:43">
      <c r="A7" s="4" t="s">
        <v>30</v>
      </c>
      <c r="B7" s="4">
        <f t="shared" ref="B7:T7" si="1">ROUND(B6/B3*100,1)</f>
        <v>54.6</v>
      </c>
      <c r="C7" s="4">
        <f t="shared" si="1"/>
        <v>53.9</v>
      </c>
      <c r="D7" s="4">
        <f t="shared" si="1"/>
        <v>53.7</v>
      </c>
      <c r="E7" s="4">
        <f t="shared" si="1"/>
        <v>55.9</v>
      </c>
      <c r="F7" s="4">
        <f t="shared" si="1"/>
        <v>54.8</v>
      </c>
      <c r="G7" s="4">
        <f t="shared" si="1"/>
        <v>54.9</v>
      </c>
      <c r="H7" s="4">
        <f t="shared" si="1"/>
        <v>56.3</v>
      </c>
      <c r="I7" s="4">
        <f t="shared" si="1"/>
        <v>56.1</v>
      </c>
      <c r="J7" s="4">
        <f t="shared" si="1"/>
        <v>55.4</v>
      </c>
      <c r="K7" s="4">
        <f t="shared" si="1"/>
        <v>52.1</v>
      </c>
      <c r="L7" s="4">
        <f t="shared" si="1"/>
        <v>53.3</v>
      </c>
      <c r="M7" s="4">
        <f t="shared" si="1"/>
        <v>55.2</v>
      </c>
      <c r="N7" s="1">
        <f t="shared" si="1"/>
        <v>53.4</v>
      </c>
      <c r="O7" s="1">
        <f t="shared" si="1"/>
        <v>51.8</v>
      </c>
      <c r="P7" s="1">
        <f t="shared" si="1"/>
        <v>52.3</v>
      </c>
      <c r="Q7" s="1">
        <f t="shared" si="1"/>
        <v>51</v>
      </c>
      <c r="R7" s="1">
        <f t="shared" si="1"/>
        <v>54.2</v>
      </c>
      <c r="S7" s="1">
        <f t="shared" si="1"/>
        <v>54.1</v>
      </c>
      <c r="T7" s="1">
        <f t="shared" si="1"/>
        <v>51.5</v>
      </c>
      <c r="U7" s="1">
        <f>ROUND(U6/T3*100,1)</f>
        <v>58.4</v>
      </c>
      <c r="V7" s="1">
        <f t="shared" ref="V7:AQ7" si="2">ROUND(V6/V3*100,1)</f>
        <v>53.1</v>
      </c>
      <c r="W7" s="1">
        <f t="shared" si="2"/>
        <v>52.7</v>
      </c>
      <c r="X7" s="1">
        <f t="shared" si="2"/>
        <v>51.4</v>
      </c>
      <c r="Y7" s="1">
        <f t="shared" si="2"/>
        <v>56.8</v>
      </c>
      <c r="Z7" s="1">
        <f t="shared" si="2"/>
        <v>56.6</v>
      </c>
      <c r="AA7" s="1">
        <f t="shared" si="2"/>
        <v>55.1</v>
      </c>
      <c r="AB7" s="4">
        <f t="shared" si="2"/>
        <v>52.8</v>
      </c>
      <c r="AC7" s="4">
        <f t="shared" si="2"/>
        <v>53.3</v>
      </c>
      <c r="AD7" s="4">
        <f t="shared" si="2"/>
        <v>53.1</v>
      </c>
      <c r="AE7" s="4">
        <f t="shared" si="2"/>
        <v>55</v>
      </c>
      <c r="AF7" s="4">
        <f t="shared" si="2"/>
        <v>50.1</v>
      </c>
      <c r="AG7" s="4">
        <f t="shared" si="2"/>
        <v>51.4</v>
      </c>
      <c r="AH7" s="4">
        <f t="shared" si="2"/>
        <v>50.7</v>
      </c>
      <c r="AI7" s="4">
        <f t="shared" si="2"/>
        <v>51.4</v>
      </c>
      <c r="AJ7" s="4">
        <f t="shared" si="2"/>
        <v>51</v>
      </c>
      <c r="AK7" s="4">
        <f t="shared" si="2"/>
        <v>53.8</v>
      </c>
      <c r="AL7" s="4">
        <f t="shared" si="2"/>
        <v>51.9</v>
      </c>
      <c r="AM7" s="4">
        <f t="shared" si="2"/>
        <v>50.3</v>
      </c>
      <c r="AN7" s="4">
        <f t="shared" si="2"/>
        <v>49.7</v>
      </c>
      <c r="AO7" s="1">
        <f t="shared" si="2"/>
        <v>50.1</v>
      </c>
      <c r="AP7" s="1">
        <f t="shared" si="2"/>
        <v>50.3</v>
      </c>
      <c r="AQ7" s="1">
        <f t="shared" si="2"/>
        <v>52</v>
      </c>
    </row>
    <row r="8" spans="1:43">
      <c r="A8" s="4" t="s">
        <v>29</v>
      </c>
      <c r="B8" s="10">
        <v>15317</v>
      </c>
      <c r="C8" s="10">
        <v>18462</v>
      </c>
      <c r="D8" s="10">
        <v>18575</v>
      </c>
      <c r="E8" s="10">
        <v>19617</v>
      </c>
      <c r="F8" s="10">
        <v>16120</v>
      </c>
      <c r="G8" s="10">
        <v>19767</v>
      </c>
      <c r="H8" s="10">
        <v>14916</v>
      </c>
      <c r="I8" s="10">
        <v>13304</v>
      </c>
      <c r="J8" s="10">
        <v>10130</v>
      </c>
      <c r="K8" s="10">
        <v>19048</v>
      </c>
      <c r="L8" s="10">
        <v>25169</v>
      </c>
      <c r="M8" s="10">
        <v>15478</v>
      </c>
      <c r="N8" s="3">
        <v>12507</v>
      </c>
      <c r="O8" s="3">
        <v>13355</v>
      </c>
      <c r="P8" s="3">
        <v>17524</v>
      </c>
      <c r="Q8" s="3">
        <v>17505</v>
      </c>
      <c r="R8" s="3">
        <v>11886</v>
      </c>
      <c r="S8" s="3">
        <v>18237</v>
      </c>
      <c r="T8" s="3">
        <v>18764</v>
      </c>
      <c r="U8" s="3">
        <v>20125.599999999999</v>
      </c>
      <c r="V8" s="3">
        <v>13399.7</v>
      </c>
      <c r="W8" s="3">
        <v>15231.4</v>
      </c>
      <c r="X8" s="3">
        <v>23093.4</v>
      </c>
      <c r="Y8" s="3">
        <v>13939.5</v>
      </c>
      <c r="Z8" s="3">
        <v>9889.6</v>
      </c>
      <c r="AA8" s="3">
        <v>10288.6</v>
      </c>
      <c r="AB8" s="3">
        <v>16099.3</v>
      </c>
      <c r="AC8" s="3">
        <v>14277</v>
      </c>
      <c r="AD8" s="3">
        <v>11456</v>
      </c>
      <c r="AE8" s="3">
        <v>16005</v>
      </c>
      <c r="AF8" s="2">
        <v>16161.1</v>
      </c>
      <c r="AG8" s="2">
        <v>17979.5</v>
      </c>
      <c r="AH8" s="2">
        <v>11644.9</v>
      </c>
      <c r="AI8" s="3">
        <v>16377</v>
      </c>
      <c r="AJ8" s="3">
        <v>26512</v>
      </c>
      <c r="AK8" s="3">
        <v>14911.6</v>
      </c>
      <c r="AL8" s="3">
        <v>12352.6</v>
      </c>
      <c r="AM8" s="3">
        <v>11520.9</v>
      </c>
      <c r="AN8" s="3">
        <v>17471.7</v>
      </c>
      <c r="AO8" s="7">
        <v>12768.404761904761</v>
      </c>
      <c r="AP8" s="7">
        <v>10239.357142857143</v>
      </c>
      <c r="AQ8" s="7">
        <v>12518.642857142857</v>
      </c>
    </row>
    <row r="9" spans="1:43">
      <c r="A9" s="4" t="s">
        <v>28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3">
        <f t="shared" ref="N9:AQ9" si="3">ROUND(N8/B8*100,1)</f>
        <v>81.7</v>
      </c>
      <c r="O9" s="3">
        <f t="shared" si="3"/>
        <v>72.3</v>
      </c>
      <c r="P9" s="3">
        <f t="shared" si="3"/>
        <v>94.3</v>
      </c>
      <c r="Q9" s="3">
        <f t="shared" si="3"/>
        <v>89.2</v>
      </c>
      <c r="R9" s="3">
        <f t="shared" si="3"/>
        <v>73.7</v>
      </c>
      <c r="S9" s="3">
        <f t="shared" si="3"/>
        <v>92.3</v>
      </c>
      <c r="T9" s="3">
        <f t="shared" si="3"/>
        <v>125.8</v>
      </c>
      <c r="U9" s="3">
        <f t="shared" si="3"/>
        <v>151.30000000000001</v>
      </c>
      <c r="V9" s="3">
        <f t="shared" si="3"/>
        <v>132.30000000000001</v>
      </c>
      <c r="W9" s="3">
        <f t="shared" si="3"/>
        <v>80</v>
      </c>
      <c r="X9" s="3">
        <f t="shared" si="3"/>
        <v>91.8</v>
      </c>
      <c r="Y9" s="3">
        <f t="shared" si="3"/>
        <v>90.1</v>
      </c>
      <c r="Z9" s="3">
        <f t="shared" si="3"/>
        <v>79.099999999999994</v>
      </c>
      <c r="AA9" s="3">
        <f t="shared" si="3"/>
        <v>77</v>
      </c>
      <c r="AB9" s="3">
        <f t="shared" si="3"/>
        <v>91.9</v>
      </c>
      <c r="AC9" s="3">
        <f t="shared" si="3"/>
        <v>81.599999999999994</v>
      </c>
      <c r="AD9" s="3">
        <f t="shared" si="3"/>
        <v>96.4</v>
      </c>
      <c r="AE9" s="3">
        <f t="shared" si="3"/>
        <v>87.8</v>
      </c>
      <c r="AF9" s="3">
        <f t="shared" si="3"/>
        <v>86.1</v>
      </c>
      <c r="AG9" s="3">
        <f t="shared" si="3"/>
        <v>89.3</v>
      </c>
      <c r="AH9" s="3">
        <f t="shared" si="3"/>
        <v>86.9</v>
      </c>
      <c r="AI9" s="3">
        <f t="shared" si="3"/>
        <v>107.5</v>
      </c>
      <c r="AJ9" s="3">
        <f t="shared" si="3"/>
        <v>114.8</v>
      </c>
      <c r="AK9" s="3">
        <f t="shared" si="3"/>
        <v>107</v>
      </c>
      <c r="AL9" s="3">
        <f t="shared" si="3"/>
        <v>124.9</v>
      </c>
      <c r="AM9" s="3">
        <f t="shared" si="3"/>
        <v>112</v>
      </c>
      <c r="AN9" s="3">
        <f t="shared" si="3"/>
        <v>108.5</v>
      </c>
      <c r="AO9" s="2">
        <f t="shared" si="3"/>
        <v>89.4</v>
      </c>
      <c r="AP9" s="2">
        <f t="shared" si="3"/>
        <v>89.4</v>
      </c>
      <c r="AQ9" s="2">
        <f t="shared" si="3"/>
        <v>78.2</v>
      </c>
    </row>
    <row r="10" spans="1:43">
      <c r="A10" s="4" t="s">
        <v>27</v>
      </c>
      <c r="B10" s="10">
        <v>1293</v>
      </c>
      <c r="C10" s="10">
        <v>1348</v>
      </c>
      <c r="D10" s="10">
        <v>1285</v>
      </c>
      <c r="E10" s="10">
        <v>1196</v>
      </c>
      <c r="F10" s="10">
        <v>1192</v>
      </c>
      <c r="G10" s="10">
        <v>1178</v>
      </c>
      <c r="H10" s="10">
        <v>1310</v>
      </c>
      <c r="I10" s="10">
        <v>1309</v>
      </c>
      <c r="J10" s="10">
        <v>1379</v>
      </c>
      <c r="K10" s="10">
        <v>1279</v>
      </c>
      <c r="L10" s="10">
        <v>1343</v>
      </c>
      <c r="M10" s="10">
        <v>1226</v>
      </c>
      <c r="N10" s="3">
        <v>1278</v>
      </c>
      <c r="O10" s="3">
        <v>1330</v>
      </c>
      <c r="P10" s="3">
        <v>1269</v>
      </c>
      <c r="Q10" s="3">
        <v>1274.5</v>
      </c>
      <c r="R10" s="3">
        <v>1258.5999999999999</v>
      </c>
      <c r="S10" s="3">
        <v>1350.1</v>
      </c>
      <c r="T10" s="3">
        <v>1253</v>
      </c>
      <c r="U10" s="3">
        <v>1254.4000000000001</v>
      </c>
      <c r="V10" s="3">
        <v>1250.5</v>
      </c>
      <c r="W10" s="3">
        <v>1304</v>
      </c>
      <c r="X10" s="3">
        <v>1307</v>
      </c>
      <c r="Y10" s="3">
        <v>1361.7</v>
      </c>
      <c r="Z10" s="3">
        <v>1378.4</v>
      </c>
      <c r="AA10" s="3">
        <v>1407.6</v>
      </c>
      <c r="AB10" s="3">
        <v>1397.4</v>
      </c>
      <c r="AC10" s="3">
        <v>1307</v>
      </c>
      <c r="AD10" s="3">
        <v>1321</v>
      </c>
      <c r="AE10" s="3">
        <v>1300</v>
      </c>
      <c r="AF10" s="2">
        <v>1255.3</v>
      </c>
      <c r="AG10" s="2">
        <v>1291</v>
      </c>
      <c r="AH10" s="2">
        <v>1302.4000000000001</v>
      </c>
      <c r="AI10" s="3">
        <v>1317.6</v>
      </c>
      <c r="AJ10" s="3">
        <v>1265.8</v>
      </c>
      <c r="AK10" s="3">
        <v>1283</v>
      </c>
      <c r="AL10" s="3">
        <v>1262.3</v>
      </c>
      <c r="AM10" s="3">
        <v>1249.7</v>
      </c>
      <c r="AN10" s="3">
        <v>1205.2</v>
      </c>
      <c r="AO10" s="7">
        <v>1323.8095238095239</v>
      </c>
      <c r="AP10" s="7">
        <v>1350</v>
      </c>
      <c r="AQ10" s="7">
        <v>1335.7142857142858</v>
      </c>
    </row>
    <row r="11" spans="1:43">
      <c r="A11" s="4" t="s">
        <v>26</v>
      </c>
      <c r="B11" s="3">
        <v>0.6</v>
      </c>
      <c r="C11" s="3">
        <v>0.5</v>
      </c>
      <c r="D11" s="4">
        <v>0.6</v>
      </c>
      <c r="E11" s="4">
        <v>0.6</v>
      </c>
      <c r="F11" s="4">
        <v>0.5</v>
      </c>
      <c r="G11" s="4">
        <v>0.6</v>
      </c>
      <c r="H11" s="4">
        <v>0.7</v>
      </c>
      <c r="I11" s="4">
        <v>0.6</v>
      </c>
      <c r="J11" s="4">
        <v>0.5</v>
      </c>
      <c r="K11" s="4">
        <v>0.6</v>
      </c>
      <c r="L11" s="4">
        <v>0.5</v>
      </c>
      <c r="M11" s="4">
        <v>0.4</v>
      </c>
      <c r="N11" s="2">
        <v>0.6</v>
      </c>
      <c r="O11" s="2">
        <v>0.7</v>
      </c>
      <c r="P11" s="2">
        <v>0.7</v>
      </c>
      <c r="Q11" s="8">
        <v>0.8</v>
      </c>
      <c r="R11" s="2">
        <v>0.6</v>
      </c>
      <c r="S11" s="2">
        <v>0.7</v>
      </c>
      <c r="T11" s="2">
        <v>0.8</v>
      </c>
      <c r="U11" s="11">
        <v>0.8</v>
      </c>
      <c r="V11" s="11">
        <v>0.7</v>
      </c>
      <c r="W11" s="11">
        <v>0.7</v>
      </c>
      <c r="X11" s="11">
        <v>1</v>
      </c>
      <c r="Y11" s="11">
        <v>0.7</v>
      </c>
      <c r="Z11" s="8">
        <v>0.6</v>
      </c>
      <c r="AA11" s="8">
        <v>0.6</v>
      </c>
      <c r="AB11" s="8">
        <v>0.7</v>
      </c>
      <c r="AC11" s="4">
        <v>0.7</v>
      </c>
      <c r="AD11" s="4">
        <v>0.7</v>
      </c>
      <c r="AE11" s="4">
        <v>0.7</v>
      </c>
      <c r="AF11" s="2">
        <v>0.7</v>
      </c>
      <c r="AG11" s="2">
        <v>0.7</v>
      </c>
      <c r="AH11" s="2">
        <v>0.6</v>
      </c>
      <c r="AI11" s="2">
        <v>0.8</v>
      </c>
      <c r="AJ11" s="2">
        <v>1.1000000000000001</v>
      </c>
      <c r="AK11" s="2">
        <v>0.8</v>
      </c>
      <c r="AL11" s="4">
        <v>0.7</v>
      </c>
      <c r="AM11" s="4">
        <v>0.7</v>
      </c>
      <c r="AN11" s="4">
        <v>0.8</v>
      </c>
      <c r="AO11" s="7">
        <v>0.71141431330815363</v>
      </c>
      <c r="AP11" s="7">
        <v>0.73693215792634259</v>
      </c>
      <c r="AQ11" s="7">
        <v>0.76464596614783042</v>
      </c>
    </row>
    <row r="12" spans="1:43">
      <c r="A12" s="4" t="s">
        <v>25</v>
      </c>
      <c r="B12" s="10">
        <v>158</v>
      </c>
      <c r="C12" s="10">
        <v>160</v>
      </c>
      <c r="D12" s="10">
        <v>168</v>
      </c>
      <c r="E12" s="10">
        <v>163</v>
      </c>
      <c r="F12" s="10">
        <v>160</v>
      </c>
      <c r="G12" s="10">
        <v>159</v>
      </c>
      <c r="H12" s="10">
        <v>127</v>
      </c>
      <c r="I12" s="10">
        <v>126</v>
      </c>
      <c r="J12" s="10">
        <v>136</v>
      </c>
      <c r="K12" s="4">
        <v>138</v>
      </c>
      <c r="L12" s="4">
        <v>132</v>
      </c>
      <c r="M12" s="4">
        <v>133</v>
      </c>
      <c r="N12" s="9">
        <v>115</v>
      </c>
      <c r="O12" s="9">
        <v>115</v>
      </c>
      <c r="P12" s="9">
        <v>125</v>
      </c>
      <c r="Q12" s="2">
        <v>151.19999999999999</v>
      </c>
      <c r="R12" s="9">
        <v>135.1</v>
      </c>
      <c r="S12" s="9">
        <v>134</v>
      </c>
      <c r="T12" s="9">
        <v>147.5</v>
      </c>
      <c r="U12" s="2">
        <v>138.69999999999999</v>
      </c>
      <c r="V12" s="3">
        <v>140.80000000000001</v>
      </c>
      <c r="W12" s="3">
        <v>136.30000000000001</v>
      </c>
      <c r="X12" s="3">
        <v>120.7</v>
      </c>
      <c r="Y12" s="3">
        <v>115.7</v>
      </c>
      <c r="Z12" s="2">
        <v>136</v>
      </c>
      <c r="AA12" s="2">
        <v>124.1</v>
      </c>
      <c r="AB12" s="2">
        <v>134.30000000000001</v>
      </c>
      <c r="AC12" s="4">
        <v>148.69999999999999</v>
      </c>
      <c r="AD12" s="4">
        <v>135.80000000000001</v>
      </c>
      <c r="AE12" s="4">
        <v>133.6</v>
      </c>
      <c r="AF12" s="2">
        <v>145.69999999999999</v>
      </c>
      <c r="AG12" s="2">
        <v>139.30000000000001</v>
      </c>
      <c r="AH12" s="2">
        <v>140.6</v>
      </c>
      <c r="AI12" s="2">
        <v>165.9</v>
      </c>
      <c r="AJ12" s="2">
        <v>146.69999999999999</v>
      </c>
      <c r="AK12" s="2">
        <v>146</v>
      </c>
      <c r="AL12" s="4">
        <v>141.30000000000001</v>
      </c>
      <c r="AM12" s="4">
        <v>127.1</v>
      </c>
      <c r="AN12" s="4">
        <v>133</v>
      </c>
      <c r="AO12" s="7">
        <v>105.36842105263158</v>
      </c>
      <c r="AP12" s="7">
        <v>110.13157894736842</v>
      </c>
      <c r="AQ12" s="7">
        <v>104.57894736842105</v>
      </c>
    </row>
    <row r="13" spans="1:43">
      <c r="A13" s="4" t="s">
        <v>24</v>
      </c>
      <c r="B13" s="10">
        <v>135</v>
      </c>
      <c r="C13" s="10">
        <v>133</v>
      </c>
      <c r="D13" s="10">
        <v>147</v>
      </c>
      <c r="E13" s="10">
        <v>158</v>
      </c>
      <c r="F13" s="10">
        <v>145</v>
      </c>
      <c r="G13" s="10">
        <v>145</v>
      </c>
      <c r="H13" s="10">
        <v>132</v>
      </c>
      <c r="I13" s="10">
        <v>124</v>
      </c>
      <c r="J13" s="10">
        <v>124</v>
      </c>
      <c r="K13" s="4">
        <v>133</v>
      </c>
      <c r="L13" s="4">
        <v>153</v>
      </c>
      <c r="M13" s="4">
        <v>144</v>
      </c>
      <c r="N13" s="9">
        <v>131</v>
      </c>
      <c r="O13" s="9">
        <v>132</v>
      </c>
      <c r="P13" s="9">
        <v>140</v>
      </c>
      <c r="Q13" s="2">
        <v>145.80000000000001</v>
      </c>
      <c r="R13" s="9">
        <v>133.19999999999999</v>
      </c>
      <c r="S13" s="9">
        <v>138.4</v>
      </c>
      <c r="T13" s="9">
        <v>133.1</v>
      </c>
      <c r="U13" s="2">
        <v>136.5</v>
      </c>
      <c r="V13" s="3">
        <v>132</v>
      </c>
      <c r="W13" s="3">
        <v>139.19999999999999</v>
      </c>
      <c r="X13" s="3">
        <v>151.1</v>
      </c>
      <c r="Y13" s="3">
        <v>144.69999999999999</v>
      </c>
      <c r="Z13" s="2">
        <v>129.19999999999999</v>
      </c>
      <c r="AA13" s="2">
        <v>128.30000000000001</v>
      </c>
      <c r="AB13" s="2">
        <v>138.4</v>
      </c>
      <c r="AC13" s="4">
        <v>143.19999999999999</v>
      </c>
      <c r="AD13" s="4">
        <v>127.3</v>
      </c>
      <c r="AE13" s="4">
        <v>132.69999999999999</v>
      </c>
      <c r="AF13" s="2">
        <v>136.19999999999999</v>
      </c>
      <c r="AG13" s="2">
        <v>140.30000000000001</v>
      </c>
      <c r="AH13" s="2">
        <v>133.4</v>
      </c>
      <c r="AI13" s="2">
        <v>131.9</v>
      </c>
      <c r="AJ13" s="2">
        <v>151.80000000000001</v>
      </c>
      <c r="AK13" s="2">
        <v>142.5</v>
      </c>
      <c r="AL13" s="4">
        <v>138.80000000000001</v>
      </c>
      <c r="AM13" s="4">
        <v>136.9</v>
      </c>
      <c r="AN13" s="4">
        <v>147.4</v>
      </c>
      <c r="AO13" s="7">
        <v>136.58974358974359</v>
      </c>
      <c r="AP13" s="7">
        <v>127.92307692307692</v>
      </c>
      <c r="AQ13" s="7">
        <v>131.05128205128204</v>
      </c>
    </row>
    <row r="14" spans="1:43">
      <c r="A14" s="4" t="s">
        <v>23</v>
      </c>
      <c r="B14" s="3">
        <v>70</v>
      </c>
      <c r="C14" s="3">
        <v>71</v>
      </c>
      <c r="D14" s="3">
        <v>83</v>
      </c>
      <c r="E14" s="3">
        <v>77</v>
      </c>
      <c r="F14" s="3">
        <v>64</v>
      </c>
      <c r="G14" s="3">
        <v>78</v>
      </c>
      <c r="H14" s="3">
        <v>72</v>
      </c>
      <c r="I14" s="3">
        <v>68</v>
      </c>
      <c r="J14" s="3">
        <v>58</v>
      </c>
      <c r="K14" s="3">
        <v>87</v>
      </c>
      <c r="L14" s="3">
        <v>106</v>
      </c>
      <c r="M14" s="3">
        <v>74</v>
      </c>
      <c r="N14" s="2">
        <v>65</v>
      </c>
      <c r="O14" s="2">
        <v>66</v>
      </c>
      <c r="P14" s="2">
        <v>79</v>
      </c>
      <c r="Q14" s="2">
        <v>79.099999999999994</v>
      </c>
      <c r="R14" s="2">
        <v>59</v>
      </c>
      <c r="S14" s="2">
        <v>82.2</v>
      </c>
      <c r="T14" s="2">
        <v>86.8</v>
      </c>
      <c r="U14" s="2">
        <v>97.5</v>
      </c>
      <c r="V14" s="2">
        <v>69.5</v>
      </c>
      <c r="W14" s="2">
        <v>76.900000000000006</v>
      </c>
      <c r="X14" s="2">
        <v>109.3</v>
      </c>
      <c r="Y14" s="2">
        <v>71.599999999999994</v>
      </c>
      <c r="Z14" s="2">
        <v>58.2</v>
      </c>
      <c r="AA14" s="2">
        <v>58.3</v>
      </c>
      <c r="AB14" s="2">
        <v>78.3</v>
      </c>
      <c r="AC14" s="4">
        <v>71.8</v>
      </c>
      <c r="AD14" s="4">
        <v>64.3</v>
      </c>
      <c r="AE14" s="4">
        <v>78.7</v>
      </c>
      <c r="AF14" s="2">
        <v>76.5</v>
      </c>
      <c r="AG14" s="2">
        <v>86.8</v>
      </c>
      <c r="AH14" s="2">
        <v>62.2</v>
      </c>
      <c r="AI14" s="2">
        <v>88.2</v>
      </c>
      <c r="AJ14" s="2">
        <v>125.3</v>
      </c>
      <c r="AK14" s="2">
        <v>78.599999999999994</v>
      </c>
      <c r="AL14" s="4">
        <v>68.400000000000006</v>
      </c>
      <c r="AM14" s="4">
        <v>65.2</v>
      </c>
      <c r="AN14" s="4">
        <v>85.2</v>
      </c>
      <c r="AO14" s="7">
        <v>67.533984280634471</v>
      </c>
      <c r="AP14" s="7">
        <v>61.72649183851469</v>
      </c>
      <c r="AQ14" s="7">
        <v>70.523103924990224</v>
      </c>
    </row>
    <row r="15" spans="1:43">
      <c r="A15" s="4" t="s">
        <v>22</v>
      </c>
      <c r="B15" s="4">
        <v>2</v>
      </c>
      <c r="C15" s="4">
        <v>2</v>
      </c>
      <c r="D15" s="4">
        <v>3</v>
      </c>
      <c r="E15" s="4">
        <v>3</v>
      </c>
      <c r="F15" s="4">
        <v>2</v>
      </c>
      <c r="G15" s="4">
        <v>3</v>
      </c>
      <c r="H15" s="4">
        <v>3</v>
      </c>
      <c r="I15" s="4">
        <v>3</v>
      </c>
      <c r="J15" s="4">
        <v>2</v>
      </c>
      <c r="K15" s="4">
        <v>3.1</v>
      </c>
      <c r="L15" s="4">
        <v>3.7</v>
      </c>
      <c r="M15" s="4">
        <v>2.7</v>
      </c>
      <c r="N15" s="2">
        <v>2.4</v>
      </c>
      <c r="O15" s="9">
        <v>2.4</v>
      </c>
      <c r="P15" s="9">
        <v>2.8</v>
      </c>
      <c r="Q15" s="2">
        <v>2.9</v>
      </c>
      <c r="R15" s="2">
        <v>2.2000000000000002</v>
      </c>
      <c r="S15" s="2">
        <v>3</v>
      </c>
      <c r="T15" s="2">
        <v>3.4</v>
      </c>
      <c r="U15" s="2">
        <v>3.6</v>
      </c>
      <c r="V15" s="2">
        <v>2.7</v>
      </c>
      <c r="W15" s="2">
        <v>3</v>
      </c>
      <c r="X15" s="2">
        <v>4.2</v>
      </c>
      <c r="Y15" s="2">
        <v>2.9</v>
      </c>
      <c r="Z15" s="8">
        <v>2.4</v>
      </c>
      <c r="AA15" s="8">
        <v>2.4</v>
      </c>
      <c r="AB15" s="8">
        <v>3</v>
      </c>
      <c r="AC15" s="4">
        <v>2.7</v>
      </c>
      <c r="AD15" s="4">
        <v>2.5</v>
      </c>
      <c r="AE15" s="4">
        <v>2.9</v>
      </c>
      <c r="AF15" s="2">
        <v>2.7</v>
      </c>
      <c r="AG15" s="2">
        <v>3.1</v>
      </c>
      <c r="AH15" s="2">
        <v>2.2999999999999998</v>
      </c>
      <c r="AI15" s="2">
        <v>3.3</v>
      </c>
      <c r="AJ15" s="2">
        <v>4.5</v>
      </c>
      <c r="AK15" s="2">
        <v>3</v>
      </c>
      <c r="AL15" s="4">
        <v>2.7</v>
      </c>
      <c r="AM15" s="4">
        <v>2.6</v>
      </c>
      <c r="AN15" s="4">
        <v>3.2</v>
      </c>
      <c r="AO15" s="7">
        <v>2.8083955196535579</v>
      </c>
      <c r="AP15" s="7">
        <v>2.732123062555587</v>
      </c>
      <c r="AQ15" s="7">
        <v>3.0157133235811306</v>
      </c>
    </row>
    <row r="48" spans="1:1">
      <c r="A48" t="s">
        <v>21</v>
      </c>
    </row>
    <row r="49" spans="1:28">
      <c r="A49" t="s">
        <v>20</v>
      </c>
    </row>
    <row r="50" spans="1:28">
      <c r="A50" t="s">
        <v>19</v>
      </c>
    </row>
    <row r="51" spans="1:28">
      <c r="A51" t="s">
        <v>18</v>
      </c>
    </row>
    <row r="52" spans="1:28">
      <c r="A52" t="s">
        <v>17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76" spans="1:31">
      <c r="A76" s="4"/>
      <c r="B76" s="4" t="str">
        <f t="shared" ref="B76:M76" si="4">N2</f>
        <v>10月</v>
      </c>
      <c r="C76" s="4" t="str">
        <f t="shared" si="4"/>
        <v>11月</v>
      </c>
      <c r="D76" s="4" t="str">
        <f t="shared" si="4"/>
        <v>12月</v>
      </c>
      <c r="E76" s="4" t="str">
        <f t="shared" si="4"/>
        <v>26.1月</v>
      </c>
      <c r="F76" s="4" t="str">
        <f t="shared" si="4"/>
        <v>2月</v>
      </c>
      <c r="G76" s="4" t="str">
        <f t="shared" si="4"/>
        <v>３月</v>
      </c>
      <c r="H76" s="4" t="str">
        <f t="shared" si="4"/>
        <v>４月</v>
      </c>
      <c r="I76" s="4" t="str">
        <f t="shared" si="4"/>
        <v>５月</v>
      </c>
      <c r="J76" s="4" t="str">
        <f t="shared" si="4"/>
        <v>６月</v>
      </c>
      <c r="K76" s="4" t="str">
        <f t="shared" si="4"/>
        <v>７月</v>
      </c>
      <c r="L76" s="4" t="str">
        <f t="shared" si="4"/>
        <v>８月</v>
      </c>
      <c r="M76" s="4" t="str">
        <f t="shared" si="4"/>
        <v>９月</v>
      </c>
      <c r="N76" s="1" t="s">
        <v>16</v>
      </c>
      <c r="O76" s="1" t="s">
        <v>15</v>
      </c>
      <c r="P76" s="1" t="s">
        <v>14</v>
      </c>
      <c r="Q76" s="5" t="s">
        <v>13</v>
      </c>
      <c r="R76" s="1" t="s">
        <v>2</v>
      </c>
      <c r="S76" s="1" t="s">
        <v>1</v>
      </c>
      <c r="T76" s="1" t="s">
        <v>12</v>
      </c>
      <c r="U76" s="1" t="s">
        <v>11</v>
      </c>
      <c r="V76" s="1" t="s">
        <v>10</v>
      </c>
      <c r="W76" s="1" t="s">
        <v>9</v>
      </c>
      <c r="X76" s="1" t="s">
        <v>8</v>
      </c>
      <c r="Y76" s="1" t="s">
        <v>7</v>
      </c>
      <c r="Z76" s="1" t="s">
        <v>6</v>
      </c>
      <c r="AA76" s="1" t="s">
        <v>5</v>
      </c>
      <c r="AB76" s="1" t="s">
        <v>4</v>
      </c>
      <c r="AC76" s="1" t="s">
        <v>3</v>
      </c>
      <c r="AD76" s="1" t="s">
        <v>2</v>
      </c>
      <c r="AE76" s="1" t="s">
        <v>1</v>
      </c>
    </row>
    <row r="77" spans="1:31">
      <c r="A77" s="4" t="str">
        <f>A4</f>
        <v>売上高前年比（％）</v>
      </c>
      <c r="B77" s="4">
        <f t="shared" ref="B77:M77" si="5">N4</f>
        <v>77.8</v>
      </c>
      <c r="C77" s="4">
        <f t="shared" si="5"/>
        <v>77.900000000000006</v>
      </c>
      <c r="D77" s="4">
        <f t="shared" si="5"/>
        <v>82.7</v>
      </c>
      <c r="E77" s="4">
        <f t="shared" si="5"/>
        <v>87.1</v>
      </c>
      <c r="F77" s="4">
        <f t="shared" si="5"/>
        <v>69.7</v>
      </c>
      <c r="G77" s="4">
        <f t="shared" si="5"/>
        <v>90.2</v>
      </c>
      <c r="H77" s="4">
        <f t="shared" si="5"/>
        <v>127.7</v>
      </c>
      <c r="I77" s="4">
        <f t="shared" si="5"/>
        <v>154.1</v>
      </c>
      <c r="J77" s="4">
        <f t="shared" si="5"/>
        <v>131.6</v>
      </c>
      <c r="K77" s="4">
        <f t="shared" si="5"/>
        <v>83.2</v>
      </c>
      <c r="L77" s="4">
        <f t="shared" si="5"/>
        <v>98.5</v>
      </c>
      <c r="M77" s="4">
        <f t="shared" si="5"/>
        <v>96.6</v>
      </c>
      <c r="N77" s="4">
        <v>82.3</v>
      </c>
      <c r="O77" s="4">
        <v>80.3</v>
      </c>
      <c r="P77" s="4">
        <v>94.9</v>
      </c>
      <c r="Q77" s="4">
        <v>82.2</v>
      </c>
      <c r="R77" s="4">
        <v>99.6</v>
      </c>
      <c r="S77" s="4">
        <v>84.9</v>
      </c>
      <c r="T77" s="4">
        <v>84.4</v>
      </c>
      <c r="U77" s="4">
        <v>86.8</v>
      </c>
      <c r="V77" s="4">
        <v>87.3</v>
      </c>
      <c r="W77" s="4">
        <v>109.9</v>
      </c>
      <c r="X77" s="4">
        <v>115</v>
      </c>
      <c r="Y77" s="4">
        <v>104</v>
      </c>
      <c r="Z77" s="4">
        <v>124.9</v>
      </c>
      <c r="AA77" s="4">
        <v>110.6</v>
      </c>
      <c r="AB77" s="4">
        <v>106.3</v>
      </c>
      <c r="AC77" s="1">
        <v>88.9</v>
      </c>
      <c r="AD77" s="1">
        <v>88.3</v>
      </c>
      <c r="AE77" s="1">
        <v>77.8</v>
      </c>
    </row>
    <row r="78" spans="1:31">
      <c r="A78" s="3" t="s">
        <v>0</v>
      </c>
      <c r="B78" s="4"/>
      <c r="C78" s="3">
        <v>99.3</v>
      </c>
      <c r="D78" s="3">
        <v>90.9</v>
      </c>
      <c r="E78" s="3">
        <v>97.2</v>
      </c>
      <c r="F78" s="3">
        <v>81.3</v>
      </c>
      <c r="G78" s="3">
        <v>82.8</v>
      </c>
      <c r="H78" s="3">
        <v>135.6</v>
      </c>
      <c r="I78" s="3">
        <v>148.5</v>
      </c>
      <c r="J78" s="3">
        <v>98.7</v>
      </c>
      <c r="K78" s="3">
        <v>87.2</v>
      </c>
      <c r="L78" s="3">
        <v>97.1</v>
      </c>
      <c r="M78" s="3">
        <v>108.8</v>
      </c>
      <c r="N78" s="2">
        <v>96.6</v>
      </c>
      <c r="O78" s="2">
        <v>83.9</v>
      </c>
      <c r="P78" s="2">
        <v>96.9</v>
      </c>
      <c r="Q78" s="2">
        <v>88.1</v>
      </c>
      <c r="R78" s="2">
        <v>88.1</v>
      </c>
      <c r="S78" s="2">
        <v>92.2</v>
      </c>
      <c r="T78" s="2">
        <v>79</v>
      </c>
      <c r="U78" s="2">
        <v>78.900000000000006</v>
      </c>
      <c r="V78" s="2">
        <v>80.7</v>
      </c>
      <c r="W78" s="1">
        <v>109</v>
      </c>
      <c r="X78" s="1">
        <v>102.6</v>
      </c>
      <c r="Y78" s="1">
        <v>83.4</v>
      </c>
      <c r="Z78" s="1">
        <v>87.4</v>
      </c>
      <c r="AA78" s="1">
        <v>88.8</v>
      </c>
      <c r="AB78" s="1">
        <v>110.2</v>
      </c>
      <c r="AC78" s="1">
        <v>117.3</v>
      </c>
      <c r="AD78" s="1">
        <v>138.6</v>
      </c>
      <c r="AE78" s="1">
        <v>101.3</v>
      </c>
    </row>
  </sheetData>
  <phoneticPr fontId="2"/>
  <dataValidations count="1">
    <dataValidation type="decimal" imeMode="halfAlpha" operator="greaterThanOrEqual" allowBlank="1" showInputMessage="1" showErrorMessage="1" error="半角数字で入力して下さい。" sqref="AO8:AQ8 AO3:AQ3 AO6:AQ6 AO10:AQ15">
      <formula1>0</formula1>
    </dataValidation>
  </dataValidations>
  <pageMargins left="0.7" right="0.7" top="0.75" bottom="0.75" header="0.3" footer="0.3"/>
  <pageSetup paperSize="8" scale="7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映画館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2016-09-01T06:51:37Z</dcterms:created>
  <dcterms:modified xsi:type="dcterms:W3CDTF">2016-09-01T06:56:36Z</dcterms:modified>
</cp:coreProperties>
</file>