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2.xml" ContentType="application/vnd.openxmlformats-officedocument.drawingml.chartshapes+xml"/>
  <Override PartName="/xl/charts/chart7.xml" ContentType="application/vnd.openxmlformats-officedocument.drawingml.chart+xml"/>
  <Override PartName="/xl/drawings/drawing3.xml" ContentType="application/vnd.openxmlformats-officedocument.drawingml.chartshapes+xml"/>
  <Override PartName="/xl/charts/chart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7226"/>
  <workbookPr showInkAnnotation="0" autoCompressPictures="0"/>
  <bookViews>
    <workbookView xWindow="0" yWindow="0" windowWidth="25600" windowHeight="19020" tabRatio="500"/>
  </bookViews>
  <sheets>
    <sheet name="一般飲食" sheetId="1" r:id="rId1"/>
  </sheets>
  <definedNames>
    <definedName name="_xlnm.Print_Area" localSheetId="0">一般飲食!$A$1:$AQ$58</definedName>
  </definedName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Y4" i="1" l="1"/>
  <c r="M61" i="1"/>
  <c r="X4" i="1"/>
  <c r="L61" i="1"/>
  <c r="W4" i="1"/>
  <c r="K61" i="1"/>
  <c r="V4" i="1"/>
  <c r="J61" i="1"/>
  <c r="U4" i="1"/>
  <c r="I61" i="1"/>
  <c r="T4" i="1"/>
  <c r="H61" i="1"/>
  <c r="S4" i="1"/>
  <c r="G61" i="1"/>
  <c r="R4" i="1"/>
  <c r="F61" i="1"/>
  <c r="Q4" i="1"/>
  <c r="E61" i="1"/>
  <c r="P4" i="1"/>
  <c r="D61" i="1"/>
  <c r="O4" i="1"/>
  <c r="C61" i="1"/>
  <c r="N4" i="1"/>
  <c r="B61" i="1"/>
  <c r="A61" i="1"/>
  <c r="M60" i="1"/>
  <c r="L60" i="1"/>
  <c r="K60" i="1"/>
  <c r="J60" i="1"/>
  <c r="I60" i="1"/>
  <c r="H60" i="1"/>
  <c r="G60" i="1"/>
  <c r="F60" i="1"/>
  <c r="E60" i="1"/>
  <c r="D60" i="1"/>
  <c r="C60" i="1"/>
  <c r="B60" i="1"/>
  <c r="AQ15" i="1"/>
  <c r="AP15" i="1"/>
  <c r="AO15" i="1"/>
  <c r="AN15" i="1"/>
  <c r="AM15" i="1"/>
  <c r="AL15" i="1"/>
  <c r="AK15" i="1"/>
  <c r="AJ15" i="1"/>
  <c r="AI15" i="1"/>
  <c r="AH15" i="1"/>
  <c r="AG15" i="1"/>
  <c r="AF15" i="1"/>
  <c r="AE15" i="1"/>
  <c r="AD15" i="1"/>
  <c r="AC15" i="1"/>
  <c r="AB15" i="1"/>
  <c r="AA15" i="1"/>
  <c r="Z15" i="1"/>
  <c r="Y15" i="1"/>
  <c r="X15" i="1"/>
  <c r="W15" i="1"/>
  <c r="P15" i="1"/>
  <c r="O15" i="1"/>
  <c r="N15" i="1"/>
  <c r="M15" i="1"/>
  <c r="L15" i="1"/>
  <c r="K15" i="1"/>
  <c r="J15" i="1"/>
  <c r="I15" i="1"/>
  <c r="H15" i="1"/>
  <c r="G15" i="1"/>
  <c r="F15" i="1"/>
  <c r="E15" i="1"/>
  <c r="AQ11" i="1"/>
  <c r="AP11" i="1"/>
  <c r="AO11" i="1"/>
  <c r="AN11" i="1"/>
  <c r="AM11" i="1"/>
  <c r="AL11" i="1"/>
  <c r="AK11" i="1"/>
  <c r="AJ11" i="1"/>
  <c r="AI11" i="1"/>
  <c r="AH11" i="1"/>
  <c r="AG11" i="1"/>
  <c r="AF11" i="1"/>
  <c r="AE11" i="1"/>
  <c r="AD11" i="1"/>
  <c r="AC11" i="1"/>
  <c r="AB11" i="1"/>
  <c r="AA11" i="1"/>
  <c r="Z11" i="1"/>
  <c r="Y11" i="1"/>
  <c r="X11" i="1"/>
  <c r="W11" i="1"/>
  <c r="V11" i="1"/>
  <c r="U11" i="1"/>
  <c r="T11" i="1"/>
  <c r="S11" i="1"/>
  <c r="R11" i="1"/>
  <c r="Q11" i="1"/>
  <c r="P11" i="1"/>
  <c r="O11" i="1"/>
  <c r="AQ9" i="1"/>
  <c r="AP9" i="1"/>
  <c r="AO9" i="1"/>
  <c r="AN9" i="1"/>
  <c r="AM9" i="1"/>
  <c r="AL9" i="1"/>
  <c r="AK9" i="1"/>
  <c r="AJ9" i="1"/>
  <c r="AI9" i="1"/>
  <c r="AH9" i="1"/>
  <c r="AG9" i="1"/>
  <c r="AF9" i="1"/>
  <c r="AE9" i="1"/>
  <c r="AD9" i="1"/>
  <c r="AC9" i="1"/>
  <c r="AB9" i="1"/>
  <c r="AA9" i="1"/>
  <c r="Z9" i="1"/>
  <c r="Y9" i="1"/>
  <c r="X9" i="1"/>
  <c r="W9" i="1"/>
  <c r="V9" i="1"/>
  <c r="U9" i="1"/>
  <c r="T9" i="1"/>
  <c r="S9" i="1"/>
  <c r="R9" i="1"/>
  <c r="Q9" i="1"/>
  <c r="P9" i="1"/>
  <c r="O9" i="1"/>
  <c r="AQ7" i="1"/>
  <c r="AP7" i="1"/>
  <c r="AO7" i="1"/>
  <c r="AN7" i="1"/>
  <c r="AM7" i="1"/>
  <c r="AL7" i="1"/>
  <c r="AK7" i="1"/>
  <c r="AJ7" i="1"/>
  <c r="AI7" i="1"/>
  <c r="AH7" i="1"/>
  <c r="AG7" i="1"/>
  <c r="AF7" i="1"/>
  <c r="AE7" i="1"/>
  <c r="AD7" i="1"/>
  <c r="AC7" i="1"/>
  <c r="AB7" i="1"/>
  <c r="AA7" i="1"/>
  <c r="Z7" i="1"/>
  <c r="Y7" i="1"/>
  <c r="X7" i="1"/>
  <c r="W7" i="1"/>
  <c r="V7" i="1"/>
  <c r="U7" i="1"/>
  <c r="T7" i="1"/>
  <c r="S7" i="1"/>
  <c r="R7" i="1"/>
  <c r="Q7" i="1"/>
  <c r="P7" i="1"/>
  <c r="O7" i="1"/>
  <c r="N7" i="1"/>
  <c r="M7" i="1"/>
  <c r="L7" i="1"/>
  <c r="K7" i="1"/>
  <c r="J7" i="1"/>
  <c r="I7" i="1"/>
  <c r="H7" i="1"/>
  <c r="G7" i="1"/>
  <c r="F7" i="1"/>
  <c r="E7" i="1"/>
  <c r="D7" i="1"/>
  <c r="C7" i="1"/>
  <c r="B7" i="1"/>
  <c r="AQ4" i="1"/>
  <c r="AP4" i="1"/>
  <c r="AO4" i="1"/>
  <c r="AN4" i="1"/>
  <c r="AM4" i="1"/>
  <c r="AL4" i="1"/>
  <c r="AK4" i="1"/>
  <c r="AJ4" i="1"/>
  <c r="AI4" i="1"/>
  <c r="AH4" i="1"/>
  <c r="AG4" i="1"/>
  <c r="AF4" i="1"/>
  <c r="AE4" i="1"/>
  <c r="AD4" i="1"/>
  <c r="AC4" i="1"/>
  <c r="AB4" i="1"/>
  <c r="AA4" i="1"/>
  <c r="Z4" i="1"/>
</calcChain>
</file>

<file path=xl/sharedStrings.xml><?xml version="1.0" encoding="utf-8"?>
<sst xmlns="http://schemas.openxmlformats.org/spreadsheetml/2006/main" count="77" uniqueCount="42">
  <si>
    <t>一般飲食業の経営状況（資料：全国指導センター「経営状況調査」）</t>
    <rPh sb="0" eb="2">
      <t>イッパン</t>
    </rPh>
    <rPh sb="2" eb="5">
      <t>インショクギョウ</t>
    </rPh>
    <rPh sb="6" eb="8">
      <t>ケイエイ</t>
    </rPh>
    <rPh sb="8" eb="10">
      <t>ジョウキョウ</t>
    </rPh>
    <rPh sb="11" eb="13">
      <t>シリョウ</t>
    </rPh>
    <rPh sb="14" eb="16">
      <t>ゼンコク</t>
    </rPh>
    <rPh sb="16" eb="18">
      <t>シドウ</t>
    </rPh>
    <rPh sb="23" eb="25">
      <t>ケイエイ</t>
    </rPh>
    <rPh sb="25" eb="27">
      <t>ジョウキョウ</t>
    </rPh>
    <rPh sb="27" eb="29">
      <t>チョウサ</t>
    </rPh>
    <phoneticPr fontId="3"/>
  </si>
  <si>
    <t>H.25年10月</t>
    <rPh sb="4" eb="5">
      <t>ネン</t>
    </rPh>
    <rPh sb="7" eb="8">
      <t>ツキ</t>
    </rPh>
    <phoneticPr fontId="3"/>
  </si>
  <si>
    <t>11月</t>
    <rPh sb="2" eb="3">
      <t>ツキ</t>
    </rPh>
    <phoneticPr fontId="3"/>
  </si>
  <si>
    <t>12月</t>
    <rPh sb="2" eb="3">
      <t>ツキ</t>
    </rPh>
    <phoneticPr fontId="3"/>
  </si>
  <si>
    <t>H.25年1月</t>
    <rPh sb="4" eb="5">
      <t>ネン</t>
    </rPh>
    <rPh sb="6" eb="7">
      <t>ツキ</t>
    </rPh>
    <phoneticPr fontId="3"/>
  </si>
  <si>
    <t>2月</t>
    <rPh sb="1" eb="2">
      <t>ツキ</t>
    </rPh>
    <phoneticPr fontId="3"/>
  </si>
  <si>
    <t>3月</t>
    <rPh sb="1" eb="2">
      <t>ツキ</t>
    </rPh>
    <phoneticPr fontId="3"/>
  </si>
  <si>
    <t>25.4月</t>
    <rPh sb="4" eb="5">
      <t>ツキ</t>
    </rPh>
    <phoneticPr fontId="3"/>
  </si>
  <si>
    <t>5月</t>
    <rPh sb="1" eb="2">
      <t>ツキ</t>
    </rPh>
    <phoneticPr fontId="3"/>
  </si>
  <si>
    <t>6月</t>
    <rPh sb="1" eb="2">
      <t>ツキ</t>
    </rPh>
    <phoneticPr fontId="3"/>
  </si>
  <si>
    <t>7月</t>
    <rPh sb="1" eb="2">
      <t>ツキ</t>
    </rPh>
    <phoneticPr fontId="3"/>
  </si>
  <si>
    <t>8月</t>
    <rPh sb="1" eb="2">
      <t>ツキ</t>
    </rPh>
    <phoneticPr fontId="3"/>
  </si>
  <si>
    <t>9月</t>
    <rPh sb="1" eb="2">
      <t>ツキ</t>
    </rPh>
    <phoneticPr fontId="3"/>
  </si>
  <si>
    <t>10月</t>
    <rPh sb="2" eb="3">
      <t>ツキ</t>
    </rPh>
    <phoneticPr fontId="3"/>
  </si>
  <si>
    <t>26.1月</t>
    <rPh sb="4" eb="5">
      <t>ツキ</t>
    </rPh>
    <phoneticPr fontId="3"/>
  </si>
  <si>
    <t>４月</t>
    <rPh sb="1" eb="2">
      <t>ツキ</t>
    </rPh>
    <phoneticPr fontId="3"/>
  </si>
  <si>
    <t>５月</t>
    <rPh sb="1" eb="2">
      <t>ツキ</t>
    </rPh>
    <phoneticPr fontId="3"/>
  </si>
  <si>
    <t>６月</t>
    <rPh sb="1" eb="2">
      <t>ツキ</t>
    </rPh>
    <phoneticPr fontId="3"/>
  </si>
  <si>
    <t>１０月</t>
    <rPh sb="2" eb="3">
      <t>ツキ</t>
    </rPh>
    <phoneticPr fontId="3"/>
  </si>
  <si>
    <t>１1月</t>
    <rPh sb="2" eb="3">
      <t>ツキ</t>
    </rPh>
    <phoneticPr fontId="3"/>
  </si>
  <si>
    <t>１２月</t>
    <rPh sb="2" eb="3">
      <t>ツキ</t>
    </rPh>
    <phoneticPr fontId="3"/>
  </si>
  <si>
    <t>27.1月</t>
    <rPh sb="4" eb="5">
      <t>ツキ</t>
    </rPh>
    <phoneticPr fontId="3"/>
  </si>
  <si>
    <t>1月</t>
    <rPh sb="1" eb="2">
      <t>ツキ</t>
    </rPh>
    <phoneticPr fontId="3"/>
  </si>
  <si>
    <t>売上高（万円）</t>
    <rPh sb="0" eb="3">
      <t>ウリアゲダカ</t>
    </rPh>
    <rPh sb="4" eb="6">
      <t>マンエン</t>
    </rPh>
    <phoneticPr fontId="3"/>
  </si>
  <si>
    <t>売上高対前年比（％）</t>
    <phoneticPr fontId="3"/>
  </si>
  <si>
    <t>飲酒代（前年同月期比）</t>
    <rPh sb="0" eb="2">
      <t>インシュ</t>
    </rPh>
    <rPh sb="2" eb="3">
      <t>ダイ</t>
    </rPh>
    <rPh sb="4" eb="6">
      <t>ゼンネン</t>
    </rPh>
    <rPh sb="6" eb="7">
      <t>ドウ</t>
    </rPh>
    <rPh sb="7" eb="8">
      <t>ツキ</t>
    </rPh>
    <rPh sb="8" eb="9">
      <t>キ</t>
    </rPh>
    <rPh sb="9" eb="10">
      <t>ヒ</t>
    </rPh>
    <phoneticPr fontId="3"/>
  </si>
  <si>
    <t>原価（万円）</t>
    <rPh sb="0" eb="2">
      <t>ゲンカ</t>
    </rPh>
    <rPh sb="3" eb="5">
      <t>マンエン</t>
    </rPh>
    <phoneticPr fontId="3"/>
  </si>
  <si>
    <t>原価率（％）</t>
    <rPh sb="0" eb="3">
      <t>ゲンカリツ</t>
    </rPh>
    <phoneticPr fontId="3"/>
  </si>
  <si>
    <t>客数</t>
    <rPh sb="0" eb="2">
      <t>キャクスウ</t>
    </rPh>
    <phoneticPr fontId="3"/>
  </si>
  <si>
    <t>客数（前年比）</t>
    <rPh sb="0" eb="2">
      <t>キャクスウ</t>
    </rPh>
    <rPh sb="3" eb="6">
      <t>ゼンネンヒ</t>
    </rPh>
    <phoneticPr fontId="3"/>
  </si>
  <si>
    <t>客単価（円）</t>
    <rPh sb="0" eb="3">
      <t>キャクタンカ</t>
    </rPh>
    <rPh sb="4" eb="5">
      <t>エン</t>
    </rPh>
    <phoneticPr fontId="3"/>
  </si>
  <si>
    <t>客単価（円）（前年比）</t>
    <rPh sb="0" eb="3">
      <t>キャクタンカ</t>
    </rPh>
    <rPh sb="4" eb="5">
      <t>エン</t>
    </rPh>
    <phoneticPr fontId="3"/>
  </si>
  <si>
    <t>回転数</t>
    <rPh sb="0" eb="3">
      <t>カイテンスウ</t>
    </rPh>
    <phoneticPr fontId="3"/>
  </si>
  <si>
    <t>1,1</t>
    <phoneticPr fontId="3"/>
  </si>
  <si>
    <t>正規人件費（万円）</t>
    <rPh sb="6" eb="8">
      <t>マンエン</t>
    </rPh>
    <phoneticPr fontId="3"/>
  </si>
  <si>
    <t>臨時人件費（万円）</t>
    <rPh sb="6" eb="8">
      <t>マンエン</t>
    </rPh>
    <phoneticPr fontId="3"/>
  </si>
  <si>
    <t>人件費比率（対売上）</t>
    <rPh sb="0" eb="3">
      <t>ジンケンヒ</t>
    </rPh>
    <rPh sb="3" eb="5">
      <t>ヒリツ</t>
    </rPh>
    <rPh sb="6" eb="7">
      <t>タイ</t>
    </rPh>
    <rPh sb="7" eb="9">
      <t>ウリアゲ</t>
    </rPh>
    <phoneticPr fontId="3"/>
  </si>
  <si>
    <t>一席当り売上高</t>
    <rPh sb="0" eb="1">
      <t>イチ</t>
    </rPh>
    <rPh sb="1" eb="2">
      <t>セキ</t>
    </rPh>
    <rPh sb="2" eb="3">
      <t>アタ</t>
    </rPh>
    <rPh sb="4" eb="7">
      <t>ウリアゲダカ</t>
    </rPh>
    <phoneticPr fontId="3"/>
  </si>
  <si>
    <t>＜特徴＞１　顧客は日に50～65人。原価率、人件費はそれぞれ1/3。諸経費は25％（日本公庫：経営指標）。</t>
    <rPh sb="1" eb="3">
      <t>トクチョウ</t>
    </rPh>
    <rPh sb="6" eb="8">
      <t>コキャク</t>
    </rPh>
    <rPh sb="9" eb="10">
      <t>ヒ</t>
    </rPh>
    <rPh sb="16" eb="17">
      <t>ニン</t>
    </rPh>
    <rPh sb="18" eb="21">
      <t>ゲンカリツ</t>
    </rPh>
    <rPh sb="22" eb="25">
      <t>ジンケンヒ</t>
    </rPh>
    <phoneticPr fontId="3"/>
  </si>
  <si>
    <t>2　景気に敏感。売上は堅調。客単価は消費税増税後減少し、以後回復せず。　３　人件費は上昇傾向。</t>
    <rPh sb="2" eb="4">
      <t>ケイキ</t>
    </rPh>
    <rPh sb="5" eb="7">
      <t>ビンカン</t>
    </rPh>
    <rPh sb="8" eb="10">
      <t>ウリアゲ</t>
    </rPh>
    <rPh sb="11" eb="13">
      <t>ケンチョウ</t>
    </rPh>
    <rPh sb="14" eb="17">
      <t>キャクタンカ</t>
    </rPh>
    <rPh sb="18" eb="21">
      <t>ショウヒゼイ</t>
    </rPh>
    <rPh sb="21" eb="23">
      <t>ゾウゼイ</t>
    </rPh>
    <rPh sb="23" eb="24">
      <t>ゴ</t>
    </rPh>
    <rPh sb="24" eb="26">
      <t>ゲンショウ</t>
    </rPh>
    <rPh sb="28" eb="30">
      <t>イゴ</t>
    </rPh>
    <rPh sb="30" eb="32">
      <t>カイフク</t>
    </rPh>
    <rPh sb="38" eb="41">
      <t>ジンケンヒ</t>
    </rPh>
    <rPh sb="42" eb="44">
      <t>ジョウショウ</t>
    </rPh>
    <rPh sb="44" eb="46">
      <t>ケイコウ</t>
    </rPh>
    <phoneticPr fontId="3"/>
  </si>
  <si>
    <t>４　一般外食支出（消費支出）は1月を除き前年を上回る。</t>
    <rPh sb="2" eb="4">
      <t>イッパン</t>
    </rPh>
    <rPh sb="4" eb="6">
      <t>ガイショク</t>
    </rPh>
    <rPh sb="6" eb="8">
      <t>シシュツ</t>
    </rPh>
    <phoneticPr fontId="3"/>
  </si>
  <si>
    <t>消費支出（前年同月期比）</t>
    <rPh sb="0" eb="2">
      <t>ショウヒ</t>
    </rPh>
    <rPh sb="2" eb="4">
      <t>シシュツ</t>
    </rPh>
    <rPh sb="5" eb="7">
      <t>ゼンネン</t>
    </rPh>
    <rPh sb="7" eb="8">
      <t>ドウ</t>
    </rPh>
    <rPh sb="8" eb="9">
      <t>ツキ</t>
    </rPh>
    <rPh sb="9" eb="10">
      <t>キ</t>
    </rPh>
    <rPh sb="10" eb="11">
      <t>ヒ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</si>
</sst>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.0;[Red]#,##0.0"/>
  </numFmts>
  <fonts count="4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vertical="center" shrinkToFit="1"/>
    </xf>
    <xf numFmtId="0" fontId="0" fillId="0" borderId="1" xfId="0" applyFill="1" applyBorder="1">
      <alignment vertical="center"/>
    </xf>
    <xf numFmtId="176" fontId="1" fillId="0" borderId="1" xfId="0" applyNumberFormat="1" applyFont="1" applyFill="1" applyBorder="1">
      <alignment vertical="center"/>
    </xf>
    <xf numFmtId="0" fontId="0" fillId="0" borderId="2" xfId="0" applyFill="1" applyBorder="1">
      <alignment vertical="center"/>
    </xf>
    <xf numFmtId="3" fontId="0" fillId="0" borderId="1" xfId="0" applyNumberFormat="1" applyBorder="1">
      <alignment vertical="center"/>
    </xf>
    <xf numFmtId="0" fontId="0" fillId="0" borderId="1" xfId="0" applyNumberFormat="1" applyBorder="1">
      <alignment vertical="center"/>
    </xf>
    <xf numFmtId="3" fontId="0" fillId="0" borderId="1" xfId="0" applyNumberFormat="1" applyFill="1" applyBorder="1">
      <alignment vertical="center"/>
    </xf>
    <xf numFmtId="0" fontId="0" fillId="0" borderId="1" xfId="0" applyNumberFormat="1" applyFill="1" applyBorder="1">
      <alignment vertical="center"/>
    </xf>
    <xf numFmtId="0" fontId="0" fillId="0" borderId="1" xfId="0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049626946655194"/>
          <c:y val="0.0668323073218731"/>
          <c:w val="0.939186686580332"/>
          <c:h val="0.77758239216452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一般飲食!$A$3</c:f>
              <c:strCache>
                <c:ptCount val="1"/>
                <c:pt idx="0">
                  <c:v>売上高（万円）</c:v>
                </c:pt>
              </c:strCache>
            </c:strRef>
          </c:tx>
          <c:invertIfNegative val="0"/>
          <c:cat>
            <c:strRef>
              <c:f>一般飲食!$B$2:$AQ$2</c:f>
              <c:strCache>
                <c:ptCount val="24"/>
                <c:pt idx="0">
                  <c:v>４月</c:v>
                </c:pt>
                <c:pt idx="1">
                  <c:v>５月</c:v>
                </c:pt>
                <c:pt idx="2">
                  <c:v>６月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１０月</c:v>
                </c:pt>
                <c:pt idx="7">
                  <c:v>１1月</c:v>
                </c:pt>
                <c:pt idx="8">
                  <c:v>１２月</c:v>
                </c:pt>
                <c:pt idx="9">
                  <c:v>27.1月</c:v>
                </c:pt>
                <c:pt idx="10">
                  <c:v>2月</c:v>
                </c:pt>
                <c:pt idx="11">
                  <c:v>3月</c:v>
                </c:pt>
                <c:pt idx="12">
                  <c:v>４月</c:v>
                </c:pt>
                <c:pt idx="13">
                  <c:v>５月</c:v>
                </c:pt>
                <c:pt idx="14">
                  <c:v>６月</c:v>
                </c:pt>
                <c:pt idx="15">
                  <c:v>7月</c:v>
                </c:pt>
                <c:pt idx="16">
                  <c:v>8月</c:v>
                </c:pt>
                <c:pt idx="17">
                  <c:v>9月</c:v>
                </c:pt>
                <c:pt idx="18">
                  <c:v>10月</c:v>
                </c:pt>
                <c:pt idx="19">
                  <c:v>11月</c:v>
                </c:pt>
                <c:pt idx="20">
                  <c:v>12月</c:v>
                </c:pt>
                <c:pt idx="21">
                  <c:v>1月</c:v>
                </c:pt>
                <c:pt idx="22">
                  <c:v>2月</c:v>
                </c:pt>
                <c:pt idx="23">
                  <c:v>3月</c:v>
                </c:pt>
              </c:strCache>
            </c:strRef>
          </c:cat>
          <c:val>
            <c:numRef>
              <c:f>一般飲食!$B$3:$AQ$3</c:f>
              <c:numCache>
                <c:formatCode>General</c:formatCode>
                <c:ptCount val="24"/>
                <c:pt idx="0">
                  <c:v>339.0</c:v>
                </c:pt>
                <c:pt idx="1">
                  <c:v>356.0</c:v>
                </c:pt>
                <c:pt idx="2">
                  <c:v>324.2</c:v>
                </c:pt>
                <c:pt idx="3">
                  <c:v>380.3</c:v>
                </c:pt>
                <c:pt idx="4">
                  <c:v>414.6</c:v>
                </c:pt>
                <c:pt idx="5">
                  <c:v>350.5</c:v>
                </c:pt>
                <c:pt idx="6">
                  <c:v>319.9</c:v>
                </c:pt>
                <c:pt idx="7">
                  <c:v>348.2</c:v>
                </c:pt>
                <c:pt idx="8">
                  <c:v>408.6</c:v>
                </c:pt>
                <c:pt idx="9">
                  <c:v>352.1</c:v>
                </c:pt>
                <c:pt idx="10">
                  <c:v>315.2</c:v>
                </c:pt>
                <c:pt idx="11">
                  <c:v>383.0</c:v>
                </c:pt>
                <c:pt idx="12">
                  <c:v>341.8</c:v>
                </c:pt>
                <c:pt idx="13">
                  <c:v>356.5</c:v>
                </c:pt>
                <c:pt idx="14">
                  <c:v>325.6</c:v>
                </c:pt>
                <c:pt idx="15">
                  <c:v>341.9</c:v>
                </c:pt>
                <c:pt idx="16">
                  <c:v>366.8</c:v>
                </c:pt>
                <c:pt idx="17">
                  <c:v>318.6</c:v>
                </c:pt>
                <c:pt idx="18">
                  <c:v>343.5</c:v>
                </c:pt>
                <c:pt idx="19">
                  <c:v>350.3</c:v>
                </c:pt>
                <c:pt idx="20">
                  <c:v>425.2</c:v>
                </c:pt>
                <c:pt idx="21" formatCode="#,##0.0;[Red]#,##0.0">
                  <c:v>280.3898305084746</c:v>
                </c:pt>
                <c:pt idx="22" formatCode="#,##0.0;[Red]#,##0.0">
                  <c:v>260.7419962335216</c:v>
                </c:pt>
                <c:pt idx="23" formatCode="#,##0.0;[Red]#,##0.0">
                  <c:v>307.4482109227872</c:v>
                </c:pt>
              </c:numCache>
            </c:numRef>
          </c:val>
        </c:ser>
        <c:ser>
          <c:idx val="2"/>
          <c:order val="1"/>
          <c:tx>
            <c:strRef>
              <c:f>一般飲食!$A$6</c:f>
              <c:strCache>
                <c:ptCount val="1"/>
                <c:pt idx="0">
                  <c:v>原価（万円）</c:v>
                </c:pt>
              </c:strCache>
            </c:strRef>
          </c:tx>
          <c:invertIfNegative val="0"/>
          <c:cat>
            <c:strRef>
              <c:f>一般飲食!$B$2:$AQ$2</c:f>
              <c:strCache>
                <c:ptCount val="24"/>
                <c:pt idx="0">
                  <c:v>４月</c:v>
                </c:pt>
                <c:pt idx="1">
                  <c:v>５月</c:v>
                </c:pt>
                <c:pt idx="2">
                  <c:v>６月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１０月</c:v>
                </c:pt>
                <c:pt idx="7">
                  <c:v>１1月</c:v>
                </c:pt>
                <c:pt idx="8">
                  <c:v>１２月</c:v>
                </c:pt>
                <c:pt idx="9">
                  <c:v>27.1月</c:v>
                </c:pt>
                <c:pt idx="10">
                  <c:v>2月</c:v>
                </c:pt>
                <c:pt idx="11">
                  <c:v>3月</c:v>
                </c:pt>
                <c:pt idx="12">
                  <c:v>４月</c:v>
                </c:pt>
                <c:pt idx="13">
                  <c:v>５月</c:v>
                </c:pt>
                <c:pt idx="14">
                  <c:v>６月</c:v>
                </c:pt>
                <c:pt idx="15">
                  <c:v>7月</c:v>
                </c:pt>
                <c:pt idx="16">
                  <c:v>8月</c:v>
                </c:pt>
                <c:pt idx="17">
                  <c:v>9月</c:v>
                </c:pt>
                <c:pt idx="18">
                  <c:v>10月</c:v>
                </c:pt>
                <c:pt idx="19">
                  <c:v>11月</c:v>
                </c:pt>
                <c:pt idx="20">
                  <c:v>12月</c:v>
                </c:pt>
                <c:pt idx="21">
                  <c:v>1月</c:v>
                </c:pt>
                <c:pt idx="22">
                  <c:v>2月</c:v>
                </c:pt>
                <c:pt idx="23">
                  <c:v>3月</c:v>
                </c:pt>
              </c:strCache>
            </c:strRef>
          </c:cat>
          <c:val>
            <c:numRef>
              <c:f>一般飲食!$B$6:$AQ$6</c:f>
              <c:numCache>
                <c:formatCode>General</c:formatCode>
                <c:ptCount val="24"/>
                <c:pt idx="0">
                  <c:v>132.8</c:v>
                </c:pt>
                <c:pt idx="1">
                  <c:v>138.8</c:v>
                </c:pt>
                <c:pt idx="2">
                  <c:v>127.8</c:v>
                </c:pt>
                <c:pt idx="3">
                  <c:v>149.3</c:v>
                </c:pt>
                <c:pt idx="4">
                  <c:v>159.7</c:v>
                </c:pt>
                <c:pt idx="5">
                  <c:v>139.9</c:v>
                </c:pt>
                <c:pt idx="6">
                  <c:v>119.3</c:v>
                </c:pt>
                <c:pt idx="7">
                  <c:v>125.4</c:v>
                </c:pt>
                <c:pt idx="8">
                  <c:v>152.7</c:v>
                </c:pt>
                <c:pt idx="9">
                  <c:v>124.1</c:v>
                </c:pt>
                <c:pt idx="10">
                  <c:v>116.2</c:v>
                </c:pt>
                <c:pt idx="11">
                  <c:v>140.1</c:v>
                </c:pt>
                <c:pt idx="12">
                  <c:v>122.8</c:v>
                </c:pt>
                <c:pt idx="13">
                  <c:v>125.7</c:v>
                </c:pt>
                <c:pt idx="14">
                  <c:v>117.8</c:v>
                </c:pt>
                <c:pt idx="15">
                  <c:v>124.6</c:v>
                </c:pt>
                <c:pt idx="16">
                  <c:v>132.2</c:v>
                </c:pt>
                <c:pt idx="17">
                  <c:v>116.6</c:v>
                </c:pt>
                <c:pt idx="18">
                  <c:v>124.4</c:v>
                </c:pt>
                <c:pt idx="19">
                  <c:v>125.6</c:v>
                </c:pt>
                <c:pt idx="20">
                  <c:v>156.8</c:v>
                </c:pt>
                <c:pt idx="21" formatCode="#,##0.0;[Red]#,##0.0">
                  <c:v>99.82824427480917</c:v>
                </c:pt>
                <c:pt idx="22" formatCode="#,##0.0;[Red]#,##0.0">
                  <c:v>94.41603053435115</c:v>
                </c:pt>
                <c:pt idx="23" formatCode="#,##0.0;[Red]#,##0.0">
                  <c:v>110.3358778625954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045069800"/>
        <c:axId val="-2045031352"/>
      </c:barChart>
      <c:catAx>
        <c:axId val="-2045069800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ja-JP"/>
          </a:p>
        </c:txPr>
        <c:crossAx val="-2045031352"/>
        <c:crosses val="autoZero"/>
        <c:auto val="1"/>
        <c:lblAlgn val="ctr"/>
        <c:lblOffset val="100"/>
        <c:noMultiLvlLbl val="0"/>
      </c:catAx>
      <c:valAx>
        <c:axId val="-204503135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-204506980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0393125917794445"/>
          <c:y val="0.0552387371757731"/>
          <c:w val="0.691733518221567"/>
          <c:h val="0.177319228865453"/>
        </c:manualLayout>
      </c:layout>
      <c:overlay val="0"/>
      <c:txPr>
        <a:bodyPr/>
        <a:lstStyle/>
        <a:p>
          <a:pPr>
            <a:defRPr sz="1400" b="1"/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lineChart>
        <c:grouping val="standard"/>
        <c:varyColors val="0"/>
        <c:ser>
          <c:idx val="3"/>
          <c:order val="0"/>
          <c:tx>
            <c:strRef>
              <c:f>一般飲食!$A$7</c:f>
              <c:strCache>
                <c:ptCount val="1"/>
                <c:pt idx="0">
                  <c:v>原価率（％）</c:v>
                </c:pt>
              </c:strCache>
            </c:strRef>
          </c:tx>
          <c:marker>
            <c:symbol val="none"/>
          </c:marker>
          <c:cat>
            <c:strRef>
              <c:f>一般飲食!$B$2:$AQ$2</c:f>
              <c:strCache>
                <c:ptCount val="24"/>
                <c:pt idx="0">
                  <c:v>４月</c:v>
                </c:pt>
                <c:pt idx="1">
                  <c:v>５月</c:v>
                </c:pt>
                <c:pt idx="2">
                  <c:v>６月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１０月</c:v>
                </c:pt>
                <c:pt idx="7">
                  <c:v>１1月</c:v>
                </c:pt>
                <c:pt idx="8">
                  <c:v>１２月</c:v>
                </c:pt>
                <c:pt idx="9">
                  <c:v>27.1月</c:v>
                </c:pt>
                <c:pt idx="10">
                  <c:v>2月</c:v>
                </c:pt>
                <c:pt idx="11">
                  <c:v>3月</c:v>
                </c:pt>
                <c:pt idx="12">
                  <c:v>４月</c:v>
                </c:pt>
                <c:pt idx="13">
                  <c:v>５月</c:v>
                </c:pt>
                <c:pt idx="14">
                  <c:v>６月</c:v>
                </c:pt>
                <c:pt idx="15">
                  <c:v>7月</c:v>
                </c:pt>
                <c:pt idx="16">
                  <c:v>8月</c:v>
                </c:pt>
                <c:pt idx="17">
                  <c:v>9月</c:v>
                </c:pt>
                <c:pt idx="18">
                  <c:v>10月</c:v>
                </c:pt>
                <c:pt idx="19">
                  <c:v>11月</c:v>
                </c:pt>
                <c:pt idx="20">
                  <c:v>12月</c:v>
                </c:pt>
                <c:pt idx="21">
                  <c:v>1月</c:v>
                </c:pt>
                <c:pt idx="22">
                  <c:v>2月</c:v>
                </c:pt>
                <c:pt idx="23">
                  <c:v>3月</c:v>
                </c:pt>
              </c:strCache>
            </c:strRef>
          </c:cat>
          <c:val>
            <c:numRef>
              <c:f>一般飲食!$B$7:$AQ$7</c:f>
              <c:numCache>
                <c:formatCode>General</c:formatCode>
                <c:ptCount val="24"/>
                <c:pt idx="0">
                  <c:v>39.2</c:v>
                </c:pt>
                <c:pt idx="1">
                  <c:v>39.0</c:v>
                </c:pt>
                <c:pt idx="2">
                  <c:v>39.4</c:v>
                </c:pt>
                <c:pt idx="3">
                  <c:v>39.3</c:v>
                </c:pt>
                <c:pt idx="4">
                  <c:v>38.5</c:v>
                </c:pt>
                <c:pt idx="5">
                  <c:v>39.9</c:v>
                </c:pt>
                <c:pt idx="6">
                  <c:v>37.3</c:v>
                </c:pt>
                <c:pt idx="7">
                  <c:v>37.4</c:v>
                </c:pt>
                <c:pt idx="8">
                  <c:v>37.4</c:v>
                </c:pt>
                <c:pt idx="9">
                  <c:v>35.2</c:v>
                </c:pt>
                <c:pt idx="10">
                  <c:v>36.9</c:v>
                </c:pt>
                <c:pt idx="11">
                  <c:v>36.6</c:v>
                </c:pt>
                <c:pt idx="12">
                  <c:v>35.9</c:v>
                </c:pt>
                <c:pt idx="13">
                  <c:v>35.3</c:v>
                </c:pt>
                <c:pt idx="14">
                  <c:v>36.2</c:v>
                </c:pt>
                <c:pt idx="15">
                  <c:v>36.4</c:v>
                </c:pt>
                <c:pt idx="16">
                  <c:v>36.0</c:v>
                </c:pt>
                <c:pt idx="17">
                  <c:v>36.6</c:v>
                </c:pt>
                <c:pt idx="18">
                  <c:v>36.2</c:v>
                </c:pt>
                <c:pt idx="19">
                  <c:v>35.9</c:v>
                </c:pt>
                <c:pt idx="20">
                  <c:v>36.9</c:v>
                </c:pt>
                <c:pt idx="21">
                  <c:v>35.6</c:v>
                </c:pt>
                <c:pt idx="22">
                  <c:v>36.2</c:v>
                </c:pt>
                <c:pt idx="23">
                  <c:v>35.9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6267544"/>
        <c:axId val="-2045084488"/>
      </c:lineChart>
      <c:catAx>
        <c:axId val="2146267544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0" vert="horz"/>
          <a:lstStyle/>
          <a:p>
            <a:pPr>
              <a:defRPr b="1"/>
            </a:pPr>
            <a:endParaRPr lang="ja-JP"/>
          </a:p>
        </c:txPr>
        <c:crossAx val="-2045084488"/>
        <c:crosses val="autoZero"/>
        <c:auto val="1"/>
        <c:lblAlgn val="ctr"/>
        <c:lblOffset val="100"/>
        <c:noMultiLvlLbl val="0"/>
      </c:catAx>
      <c:valAx>
        <c:axId val="-2045084488"/>
        <c:scaling>
          <c:orientation val="minMax"/>
          <c:min val="30.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ja-JP"/>
          </a:p>
        </c:txPr>
        <c:crossAx val="214626754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lineChart>
        <c:grouping val="standard"/>
        <c:varyColors val="0"/>
        <c:ser>
          <c:idx val="4"/>
          <c:order val="0"/>
          <c:tx>
            <c:strRef>
              <c:f>一般飲食!$A$8</c:f>
              <c:strCache>
                <c:ptCount val="1"/>
                <c:pt idx="0">
                  <c:v>客数</c:v>
                </c:pt>
              </c:strCache>
            </c:strRef>
          </c:tx>
          <c:marker>
            <c:symbol val="none"/>
          </c:marker>
          <c:cat>
            <c:strRef>
              <c:f>一般飲食!$B$2:$AQ$2</c:f>
              <c:strCache>
                <c:ptCount val="24"/>
                <c:pt idx="0">
                  <c:v>４月</c:v>
                </c:pt>
                <c:pt idx="1">
                  <c:v>５月</c:v>
                </c:pt>
                <c:pt idx="2">
                  <c:v>６月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１０月</c:v>
                </c:pt>
                <c:pt idx="7">
                  <c:v>１1月</c:v>
                </c:pt>
                <c:pt idx="8">
                  <c:v>１２月</c:v>
                </c:pt>
                <c:pt idx="9">
                  <c:v>27.1月</c:v>
                </c:pt>
                <c:pt idx="10">
                  <c:v>2月</c:v>
                </c:pt>
                <c:pt idx="11">
                  <c:v>3月</c:v>
                </c:pt>
                <c:pt idx="12">
                  <c:v>４月</c:v>
                </c:pt>
                <c:pt idx="13">
                  <c:v>５月</c:v>
                </c:pt>
                <c:pt idx="14">
                  <c:v>６月</c:v>
                </c:pt>
                <c:pt idx="15">
                  <c:v>7月</c:v>
                </c:pt>
                <c:pt idx="16">
                  <c:v>8月</c:v>
                </c:pt>
                <c:pt idx="17">
                  <c:v>9月</c:v>
                </c:pt>
                <c:pt idx="18">
                  <c:v>10月</c:v>
                </c:pt>
                <c:pt idx="19">
                  <c:v>11月</c:v>
                </c:pt>
                <c:pt idx="20">
                  <c:v>12月</c:v>
                </c:pt>
                <c:pt idx="21">
                  <c:v>1月</c:v>
                </c:pt>
                <c:pt idx="22">
                  <c:v>2月</c:v>
                </c:pt>
                <c:pt idx="23">
                  <c:v>3月</c:v>
                </c:pt>
              </c:strCache>
            </c:strRef>
          </c:cat>
          <c:val>
            <c:numRef>
              <c:f>一般飲食!$B$8:$AQ$8</c:f>
              <c:numCache>
                <c:formatCode>General</c:formatCode>
                <c:ptCount val="24"/>
                <c:pt idx="0">
                  <c:v>1448.6</c:v>
                </c:pt>
                <c:pt idx="1">
                  <c:v>1531.7</c:v>
                </c:pt>
                <c:pt idx="2">
                  <c:v>1412.1</c:v>
                </c:pt>
                <c:pt idx="3">
                  <c:v>1471.3</c:v>
                </c:pt>
                <c:pt idx="4">
                  <c:v>1618.0</c:v>
                </c:pt>
                <c:pt idx="5">
                  <c:v>1403.5</c:v>
                </c:pt>
                <c:pt idx="6">
                  <c:v>1344.5</c:v>
                </c:pt>
                <c:pt idx="7">
                  <c:v>1434.4</c:v>
                </c:pt>
                <c:pt idx="8">
                  <c:v>1490.5</c:v>
                </c:pt>
                <c:pt idx="9" formatCode="#,##0">
                  <c:v>1498.0</c:v>
                </c:pt>
                <c:pt idx="10" formatCode="#,##0">
                  <c:v>1380.0</c:v>
                </c:pt>
                <c:pt idx="11" formatCode="#,##0">
                  <c:v>1643.0</c:v>
                </c:pt>
                <c:pt idx="12" formatCode="#,##0">
                  <c:v>1454.0</c:v>
                </c:pt>
                <c:pt idx="13" formatCode="#,##0">
                  <c:v>1544.0</c:v>
                </c:pt>
                <c:pt idx="14" formatCode="#,##0">
                  <c:v>1392.0</c:v>
                </c:pt>
                <c:pt idx="15">
                  <c:v>1507.1</c:v>
                </c:pt>
                <c:pt idx="16">
                  <c:v>1630.7</c:v>
                </c:pt>
                <c:pt idx="17">
                  <c:v>1431.2</c:v>
                </c:pt>
                <c:pt idx="18">
                  <c:v>1444.5</c:v>
                </c:pt>
                <c:pt idx="19">
                  <c:v>1436.7</c:v>
                </c:pt>
                <c:pt idx="20">
                  <c:v>1584.9</c:v>
                </c:pt>
                <c:pt idx="21" formatCode="#,##0.0;[Red]#,##0.0">
                  <c:v>1307.784735812133</c:v>
                </c:pt>
                <c:pt idx="22" formatCode="#,##0.0;[Red]#,##0.0">
                  <c:v>1242.090019569472</c:v>
                </c:pt>
                <c:pt idx="23" formatCode="#,##0.0;[Red]#,##0.0">
                  <c:v>1442.816046966732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6414968"/>
        <c:axId val="2146415816"/>
      </c:lineChart>
      <c:catAx>
        <c:axId val="2146414968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ja-JP"/>
          </a:p>
        </c:txPr>
        <c:crossAx val="2146415816"/>
        <c:crosses val="autoZero"/>
        <c:auto val="1"/>
        <c:lblAlgn val="ctr"/>
        <c:lblOffset val="100"/>
        <c:noMultiLvlLbl val="0"/>
      </c:catAx>
      <c:valAx>
        <c:axId val="2146415816"/>
        <c:scaling>
          <c:orientation val="minMax"/>
          <c:min val="1200.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4641496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08879084292305"/>
          <c:y val="0.287250044143518"/>
          <c:w val="0.866955913776398"/>
          <c:h val="0.418030937521118"/>
        </c:manualLayout>
      </c:layout>
      <c:lineChart>
        <c:grouping val="standard"/>
        <c:varyColors val="0"/>
        <c:ser>
          <c:idx val="6"/>
          <c:order val="0"/>
          <c:tx>
            <c:strRef>
              <c:f>一般飲食!$A$10</c:f>
              <c:strCache>
                <c:ptCount val="1"/>
                <c:pt idx="0">
                  <c:v>客単価（円）</c:v>
                </c:pt>
              </c:strCache>
            </c:strRef>
          </c:tx>
          <c:marker>
            <c:symbol val="none"/>
          </c:marker>
          <c:cat>
            <c:strRef>
              <c:f>一般飲食!$B$2:$AQ$2</c:f>
              <c:strCache>
                <c:ptCount val="24"/>
                <c:pt idx="0">
                  <c:v>４月</c:v>
                </c:pt>
                <c:pt idx="1">
                  <c:v>５月</c:v>
                </c:pt>
                <c:pt idx="2">
                  <c:v>６月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１０月</c:v>
                </c:pt>
                <c:pt idx="7">
                  <c:v>１1月</c:v>
                </c:pt>
                <c:pt idx="8">
                  <c:v>１２月</c:v>
                </c:pt>
                <c:pt idx="9">
                  <c:v>27.1月</c:v>
                </c:pt>
                <c:pt idx="10">
                  <c:v>2月</c:v>
                </c:pt>
                <c:pt idx="11">
                  <c:v>3月</c:v>
                </c:pt>
                <c:pt idx="12">
                  <c:v>４月</c:v>
                </c:pt>
                <c:pt idx="13">
                  <c:v>５月</c:v>
                </c:pt>
                <c:pt idx="14">
                  <c:v>６月</c:v>
                </c:pt>
                <c:pt idx="15">
                  <c:v>7月</c:v>
                </c:pt>
                <c:pt idx="16">
                  <c:v>8月</c:v>
                </c:pt>
                <c:pt idx="17">
                  <c:v>9月</c:v>
                </c:pt>
                <c:pt idx="18">
                  <c:v>10月</c:v>
                </c:pt>
                <c:pt idx="19">
                  <c:v>11月</c:v>
                </c:pt>
                <c:pt idx="20">
                  <c:v>12月</c:v>
                </c:pt>
                <c:pt idx="21">
                  <c:v>1月</c:v>
                </c:pt>
                <c:pt idx="22">
                  <c:v>2月</c:v>
                </c:pt>
                <c:pt idx="23">
                  <c:v>3月</c:v>
                </c:pt>
              </c:strCache>
            </c:strRef>
          </c:cat>
          <c:val>
            <c:numRef>
              <c:f>一般飲食!$B$10:$AQ$10</c:f>
              <c:numCache>
                <c:formatCode>General</c:formatCode>
                <c:ptCount val="24"/>
                <c:pt idx="0">
                  <c:v>2907.3</c:v>
                </c:pt>
                <c:pt idx="1">
                  <c:v>2894.4</c:v>
                </c:pt>
                <c:pt idx="2">
                  <c:v>2878.7</c:v>
                </c:pt>
                <c:pt idx="3">
                  <c:v>3111.5</c:v>
                </c:pt>
                <c:pt idx="4">
                  <c:v>3124.8</c:v>
                </c:pt>
                <c:pt idx="5">
                  <c:v>3082.9</c:v>
                </c:pt>
                <c:pt idx="6">
                  <c:v>3065.7</c:v>
                </c:pt>
                <c:pt idx="7">
                  <c:v>3085.0</c:v>
                </c:pt>
                <c:pt idx="8">
                  <c:v>3284.3</c:v>
                </c:pt>
                <c:pt idx="9" formatCode="#,##0">
                  <c:v>2985.0</c:v>
                </c:pt>
                <c:pt idx="10" formatCode="#,##0">
                  <c:v>2898.0</c:v>
                </c:pt>
                <c:pt idx="11" formatCode="#,##0">
                  <c:v>2962.0</c:v>
                </c:pt>
                <c:pt idx="12" formatCode="#,##0">
                  <c:v>3015.0</c:v>
                </c:pt>
                <c:pt idx="13" formatCode="#,##0">
                  <c:v>3023.0</c:v>
                </c:pt>
                <c:pt idx="14" formatCode="#,##0">
                  <c:v>3050.0</c:v>
                </c:pt>
                <c:pt idx="15">
                  <c:v>3046.1</c:v>
                </c:pt>
                <c:pt idx="16">
                  <c:v>3034.5</c:v>
                </c:pt>
                <c:pt idx="17">
                  <c:v>3065.4</c:v>
                </c:pt>
                <c:pt idx="18">
                  <c:v>2994.0</c:v>
                </c:pt>
                <c:pt idx="19">
                  <c:v>2991.1</c:v>
                </c:pt>
                <c:pt idx="20">
                  <c:v>3196.4</c:v>
                </c:pt>
                <c:pt idx="21" formatCode="#,##0.0;[Red]#,##0.0">
                  <c:v>2868.039215686274</c:v>
                </c:pt>
                <c:pt idx="22" formatCode="#,##0.0;[Red]#,##0.0">
                  <c:v>2767.85009861933</c:v>
                </c:pt>
                <c:pt idx="23" formatCode="#,##0.0;[Red]#,##0.0">
                  <c:v>2805.088062622309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112754792"/>
        <c:axId val="-2135896824"/>
      </c:lineChart>
      <c:catAx>
        <c:axId val="-2112754792"/>
        <c:scaling>
          <c:orientation val="minMax"/>
        </c:scaling>
        <c:delete val="0"/>
        <c:axPos val="b"/>
        <c:majorTickMark val="out"/>
        <c:minorTickMark val="none"/>
        <c:tickLblPos val="nextTo"/>
        <c:crossAx val="-2135896824"/>
        <c:crosses val="autoZero"/>
        <c:auto val="1"/>
        <c:lblAlgn val="ctr"/>
        <c:lblOffset val="100"/>
        <c:noMultiLvlLbl val="0"/>
      </c:catAx>
      <c:valAx>
        <c:axId val="-2135896824"/>
        <c:scaling>
          <c:orientation val="minMax"/>
          <c:min val="2000.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-211275479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0459806293234625"/>
          <c:y val="0.0753077425943096"/>
          <c:w val="0.941487581888452"/>
          <c:h val="0.593975100958422"/>
        </c:manualLayout>
      </c:layout>
      <c:lineChart>
        <c:grouping val="standard"/>
        <c:varyColors val="0"/>
        <c:ser>
          <c:idx val="8"/>
          <c:order val="0"/>
          <c:tx>
            <c:strRef>
              <c:f>一般飲食!$A$13</c:f>
              <c:strCache>
                <c:ptCount val="1"/>
                <c:pt idx="0">
                  <c:v>正規人件費（万円）</c:v>
                </c:pt>
              </c:strCache>
            </c:strRef>
          </c:tx>
          <c:marker>
            <c:symbol val="none"/>
          </c:marker>
          <c:cat>
            <c:strRef>
              <c:f>一般飲食!$B$2:$AQ$2</c:f>
              <c:strCache>
                <c:ptCount val="24"/>
                <c:pt idx="0">
                  <c:v>４月</c:v>
                </c:pt>
                <c:pt idx="1">
                  <c:v>５月</c:v>
                </c:pt>
                <c:pt idx="2">
                  <c:v>６月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１０月</c:v>
                </c:pt>
                <c:pt idx="7">
                  <c:v>１1月</c:v>
                </c:pt>
                <c:pt idx="8">
                  <c:v>１２月</c:v>
                </c:pt>
                <c:pt idx="9">
                  <c:v>27.1月</c:v>
                </c:pt>
                <c:pt idx="10">
                  <c:v>2月</c:v>
                </c:pt>
                <c:pt idx="11">
                  <c:v>3月</c:v>
                </c:pt>
                <c:pt idx="12">
                  <c:v>４月</c:v>
                </c:pt>
                <c:pt idx="13">
                  <c:v>５月</c:v>
                </c:pt>
                <c:pt idx="14">
                  <c:v>６月</c:v>
                </c:pt>
                <c:pt idx="15">
                  <c:v>7月</c:v>
                </c:pt>
                <c:pt idx="16">
                  <c:v>8月</c:v>
                </c:pt>
                <c:pt idx="17">
                  <c:v>9月</c:v>
                </c:pt>
                <c:pt idx="18">
                  <c:v>10月</c:v>
                </c:pt>
                <c:pt idx="19">
                  <c:v>11月</c:v>
                </c:pt>
                <c:pt idx="20">
                  <c:v>12月</c:v>
                </c:pt>
                <c:pt idx="21">
                  <c:v>1月</c:v>
                </c:pt>
                <c:pt idx="22">
                  <c:v>2月</c:v>
                </c:pt>
                <c:pt idx="23">
                  <c:v>3月</c:v>
                </c:pt>
              </c:strCache>
            </c:strRef>
          </c:cat>
          <c:val>
            <c:numRef>
              <c:f>一般飲食!$B$13:$AQ$13</c:f>
              <c:numCache>
                <c:formatCode>General</c:formatCode>
                <c:ptCount val="24"/>
                <c:pt idx="0">
                  <c:v>63.0</c:v>
                </c:pt>
                <c:pt idx="1">
                  <c:v>62.9</c:v>
                </c:pt>
                <c:pt idx="2">
                  <c:v>63.0</c:v>
                </c:pt>
                <c:pt idx="3">
                  <c:v>69.2</c:v>
                </c:pt>
                <c:pt idx="4">
                  <c:v>70.0</c:v>
                </c:pt>
                <c:pt idx="5">
                  <c:v>69.0</c:v>
                </c:pt>
                <c:pt idx="6">
                  <c:v>66.7</c:v>
                </c:pt>
                <c:pt idx="7">
                  <c:v>67.3</c:v>
                </c:pt>
                <c:pt idx="8">
                  <c:v>70.5</c:v>
                </c:pt>
                <c:pt idx="9">
                  <c:v>67.5</c:v>
                </c:pt>
                <c:pt idx="10">
                  <c:v>66.5</c:v>
                </c:pt>
                <c:pt idx="11">
                  <c:v>66.6</c:v>
                </c:pt>
                <c:pt idx="12">
                  <c:v>68.4</c:v>
                </c:pt>
                <c:pt idx="13">
                  <c:v>69.5</c:v>
                </c:pt>
                <c:pt idx="14">
                  <c:v>68.8</c:v>
                </c:pt>
                <c:pt idx="15">
                  <c:v>67.7</c:v>
                </c:pt>
                <c:pt idx="16">
                  <c:v>69.8</c:v>
                </c:pt>
                <c:pt idx="17">
                  <c:v>66.7</c:v>
                </c:pt>
                <c:pt idx="18">
                  <c:v>71.7</c:v>
                </c:pt>
                <c:pt idx="19">
                  <c:v>71.5</c:v>
                </c:pt>
                <c:pt idx="20">
                  <c:v>74.7</c:v>
                </c:pt>
                <c:pt idx="21" formatCode="#,##0.0;[Red]#,##0.0">
                  <c:v>59.76633165829146</c:v>
                </c:pt>
                <c:pt idx="22" formatCode="#,##0.0;[Red]#,##0.0">
                  <c:v>59.63383838383838</c:v>
                </c:pt>
                <c:pt idx="23" formatCode="#,##0.0;[Red]#,##0.0">
                  <c:v>60.05764411027569</c:v>
                </c:pt>
              </c:numCache>
            </c:numRef>
          </c:val>
          <c:smooth val="0"/>
        </c:ser>
        <c:ser>
          <c:idx val="9"/>
          <c:order val="1"/>
          <c:tx>
            <c:strRef>
              <c:f>一般飲食!$A$14</c:f>
              <c:strCache>
                <c:ptCount val="1"/>
                <c:pt idx="0">
                  <c:v>臨時人件費（万円）</c:v>
                </c:pt>
              </c:strCache>
            </c:strRef>
          </c:tx>
          <c:marker>
            <c:symbol val="none"/>
          </c:marker>
          <c:cat>
            <c:strRef>
              <c:f>一般飲食!$B$2:$AQ$2</c:f>
              <c:strCache>
                <c:ptCount val="24"/>
                <c:pt idx="0">
                  <c:v>４月</c:v>
                </c:pt>
                <c:pt idx="1">
                  <c:v>５月</c:v>
                </c:pt>
                <c:pt idx="2">
                  <c:v>６月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１０月</c:v>
                </c:pt>
                <c:pt idx="7">
                  <c:v>１1月</c:v>
                </c:pt>
                <c:pt idx="8">
                  <c:v>１２月</c:v>
                </c:pt>
                <c:pt idx="9">
                  <c:v>27.1月</c:v>
                </c:pt>
                <c:pt idx="10">
                  <c:v>2月</c:v>
                </c:pt>
                <c:pt idx="11">
                  <c:v>3月</c:v>
                </c:pt>
                <c:pt idx="12">
                  <c:v>４月</c:v>
                </c:pt>
                <c:pt idx="13">
                  <c:v>５月</c:v>
                </c:pt>
                <c:pt idx="14">
                  <c:v>６月</c:v>
                </c:pt>
                <c:pt idx="15">
                  <c:v>7月</c:v>
                </c:pt>
                <c:pt idx="16">
                  <c:v>8月</c:v>
                </c:pt>
                <c:pt idx="17">
                  <c:v>9月</c:v>
                </c:pt>
                <c:pt idx="18">
                  <c:v>10月</c:v>
                </c:pt>
                <c:pt idx="19">
                  <c:v>11月</c:v>
                </c:pt>
                <c:pt idx="20">
                  <c:v>12月</c:v>
                </c:pt>
                <c:pt idx="21">
                  <c:v>1月</c:v>
                </c:pt>
                <c:pt idx="22">
                  <c:v>2月</c:v>
                </c:pt>
                <c:pt idx="23">
                  <c:v>3月</c:v>
                </c:pt>
              </c:strCache>
            </c:strRef>
          </c:cat>
          <c:val>
            <c:numRef>
              <c:f>一般飲食!$B$14:$AQ$14</c:f>
              <c:numCache>
                <c:formatCode>General</c:formatCode>
                <c:ptCount val="24"/>
                <c:pt idx="0">
                  <c:v>44.5</c:v>
                </c:pt>
                <c:pt idx="1">
                  <c:v>46.1</c:v>
                </c:pt>
                <c:pt idx="2">
                  <c:v>44.5</c:v>
                </c:pt>
                <c:pt idx="3">
                  <c:v>47.5</c:v>
                </c:pt>
                <c:pt idx="4">
                  <c:v>51.1</c:v>
                </c:pt>
                <c:pt idx="5">
                  <c:v>47.1</c:v>
                </c:pt>
                <c:pt idx="6">
                  <c:v>50.3</c:v>
                </c:pt>
                <c:pt idx="7">
                  <c:v>52.4</c:v>
                </c:pt>
                <c:pt idx="8">
                  <c:v>54.9</c:v>
                </c:pt>
                <c:pt idx="9">
                  <c:v>49.5</c:v>
                </c:pt>
                <c:pt idx="10">
                  <c:v>48.3</c:v>
                </c:pt>
                <c:pt idx="11">
                  <c:v>50.9</c:v>
                </c:pt>
                <c:pt idx="12">
                  <c:v>45.1</c:v>
                </c:pt>
                <c:pt idx="13">
                  <c:v>48.1</c:v>
                </c:pt>
                <c:pt idx="14">
                  <c:v>44.1</c:v>
                </c:pt>
                <c:pt idx="15">
                  <c:v>42.7</c:v>
                </c:pt>
                <c:pt idx="16">
                  <c:v>44.9</c:v>
                </c:pt>
                <c:pt idx="17">
                  <c:v>42.0</c:v>
                </c:pt>
                <c:pt idx="18">
                  <c:v>47.6</c:v>
                </c:pt>
                <c:pt idx="19">
                  <c:v>47.9</c:v>
                </c:pt>
                <c:pt idx="20">
                  <c:v>51.3</c:v>
                </c:pt>
                <c:pt idx="21" formatCode="#,##0.0;[Red]#,##0.0">
                  <c:v>43.33692722371968</c:v>
                </c:pt>
                <c:pt idx="22" formatCode="#,##0.0;[Red]#,##0.0">
                  <c:v>42.5081081081081</c:v>
                </c:pt>
                <c:pt idx="23" formatCode="#,##0.0;[Red]#,##0.0">
                  <c:v>46.59517426273459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6260744"/>
        <c:axId val="-2111911800"/>
      </c:lineChart>
      <c:catAx>
        <c:axId val="2146260744"/>
        <c:scaling>
          <c:orientation val="minMax"/>
        </c:scaling>
        <c:delete val="0"/>
        <c:axPos val="b"/>
        <c:majorTickMark val="out"/>
        <c:minorTickMark val="none"/>
        <c:tickLblPos val="nextTo"/>
        <c:crossAx val="-2111911800"/>
        <c:crosses val="autoZero"/>
        <c:auto val="1"/>
        <c:lblAlgn val="ctr"/>
        <c:lblOffset val="100"/>
        <c:noMultiLvlLbl val="0"/>
      </c:catAx>
      <c:valAx>
        <c:axId val="-2111911800"/>
        <c:scaling>
          <c:orientation val="minMax"/>
          <c:min val="35.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462607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34401012373453"/>
          <c:y val="0.194194276510554"/>
          <c:w val="0.304067072103572"/>
          <c:h val="0.21227553306312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1200" b="1"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035676406052888"/>
          <c:y val="0.0804120833210455"/>
          <c:w val="0.960527086733748"/>
          <c:h val="0.805497458885055"/>
        </c:manualLayout>
      </c:layout>
      <c:lineChart>
        <c:grouping val="standard"/>
        <c:varyColors val="0"/>
        <c:ser>
          <c:idx val="1"/>
          <c:order val="0"/>
          <c:tx>
            <c:strRef>
              <c:f>一般飲食!$A$4</c:f>
              <c:strCache>
                <c:ptCount val="1"/>
                <c:pt idx="0">
                  <c:v>売上高対前年比（％）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cat>
            <c:strRef>
              <c:f>一般飲食!$B$2:$AQ$2</c:f>
              <c:strCache>
                <c:ptCount val="24"/>
                <c:pt idx="0">
                  <c:v>４月</c:v>
                </c:pt>
                <c:pt idx="1">
                  <c:v>５月</c:v>
                </c:pt>
                <c:pt idx="2">
                  <c:v>６月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１０月</c:v>
                </c:pt>
                <c:pt idx="7">
                  <c:v>１1月</c:v>
                </c:pt>
                <c:pt idx="8">
                  <c:v>１２月</c:v>
                </c:pt>
                <c:pt idx="9">
                  <c:v>27.1月</c:v>
                </c:pt>
                <c:pt idx="10">
                  <c:v>2月</c:v>
                </c:pt>
                <c:pt idx="11">
                  <c:v>3月</c:v>
                </c:pt>
                <c:pt idx="12">
                  <c:v>４月</c:v>
                </c:pt>
                <c:pt idx="13">
                  <c:v>５月</c:v>
                </c:pt>
                <c:pt idx="14">
                  <c:v>６月</c:v>
                </c:pt>
                <c:pt idx="15">
                  <c:v>7月</c:v>
                </c:pt>
                <c:pt idx="16">
                  <c:v>8月</c:v>
                </c:pt>
                <c:pt idx="17">
                  <c:v>9月</c:v>
                </c:pt>
                <c:pt idx="18">
                  <c:v>10月</c:v>
                </c:pt>
                <c:pt idx="19">
                  <c:v>11月</c:v>
                </c:pt>
                <c:pt idx="20">
                  <c:v>12月</c:v>
                </c:pt>
                <c:pt idx="21">
                  <c:v>1月</c:v>
                </c:pt>
                <c:pt idx="22">
                  <c:v>2月</c:v>
                </c:pt>
                <c:pt idx="23">
                  <c:v>3月</c:v>
                </c:pt>
              </c:strCache>
            </c:strRef>
          </c:cat>
          <c:val>
            <c:numRef>
              <c:f>一般飲食!$B$4:$AQ$4</c:f>
              <c:numCache>
                <c:formatCode>General</c:formatCode>
                <c:ptCount val="24"/>
                <c:pt idx="0">
                  <c:v>109.2</c:v>
                </c:pt>
                <c:pt idx="1">
                  <c:v>112.6</c:v>
                </c:pt>
                <c:pt idx="2">
                  <c:v>108.4</c:v>
                </c:pt>
                <c:pt idx="3">
                  <c:v>125.1</c:v>
                </c:pt>
                <c:pt idx="4">
                  <c:v>129.6</c:v>
                </c:pt>
                <c:pt idx="5">
                  <c:v>126.5</c:v>
                </c:pt>
                <c:pt idx="6">
                  <c:v>113.6</c:v>
                </c:pt>
                <c:pt idx="7">
                  <c:v>119.0</c:v>
                </c:pt>
                <c:pt idx="8">
                  <c:v>115.6</c:v>
                </c:pt>
                <c:pt idx="9">
                  <c:v>103.9</c:v>
                </c:pt>
                <c:pt idx="10">
                  <c:v>105.1</c:v>
                </c:pt>
                <c:pt idx="11">
                  <c:v>103.2</c:v>
                </c:pt>
                <c:pt idx="12">
                  <c:v>100.8</c:v>
                </c:pt>
                <c:pt idx="13">
                  <c:v>100.1</c:v>
                </c:pt>
                <c:pt idx="14">
                  <c:v>100.4</c:v>
                </c:pt>
                <c:pt idx="15">
                  <c:v>89.9</c:v>
                </c:pt>
                <c:pt idx="16">
                  <c:v>88.5</c:v>
                </c:pt>
                <c:pt idx="17">
                  <c:v>90.9</c:v>
                </c:pt>
                <c:pt idx="18">
                  <c:v>107.4</c:v>
                </c:pt>
                <c:pt idx="19">
                  <c:v>100.6</c:v>
                </c:pt>
                <c:pt idx="20">
                  <c:v>104.1</c:v>
                </c:pt>
                <c:pt idx="21">
                  <c:v>79.6</c:v>
                </c:pt>
                <c:pt idx="22">
                  <c:v>82.7</c:v>
                </c:pt>
                <c:pt idx="23">
                  <c:v>80.3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一般飲食!$A$5</c:f>
              <c:strCache>
                <c:ptCount val="1"/>
                <c:pt idx="0">
                  <c:v>飲酒代（前年同月期比）</c:v>
                </c:pt>
              </c:strCache>
            </c:strRef>
          </c:tx>
          <c:marker>
            <c:symbol val="none"/>
          </c:marker>
          <c:cat>
            <c:strRef>
              <c:f>一般飲食!$B$2:$AQ$2</c:f>
              <c:strCache>
                <c:ptCount val="24"/>
                <c:pt idx="0">
                  <c:v>４月</c:v>
                </c:pt>
                <c:pt idx="1">
                  <c:v>５月</c:v>
                </c:pt>
                <c:pt idx="2">
                  <c:v>６月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１０月</c:v>
                </c:pt>
                <c:pt idx="7">
                  <c:v>１1月</c:v>
                </c:pt>
                <c:pt idx="8">
                  <c:v>１２月</c:v>
                </c:pt>
                <c:pt idx="9">
                  <c:v>27.1月</c:v>
                </c:pt>
                <c:pt idx="10">
                  <c:v>2月</c:v>
                </c:pt>
                <c:pt idx="11">
                  <c:v>3月</c:v>
                </c:pt>
                <c:pt idx="12">
                  <c:v>４月</c:v>
                </c:pt>
                <c:pt idx="13">
                  <c:v>５月</c:v>
                </c:pt>
                <c:pt idx="14">
                  <c:v>６月</c:v>
                </c:pt>
                <c:pt idx="15">
                  <c:v>7月</c:v>
                </c:pt>
                <c:pt idx="16">
                  <c:v>8月</c:v>
                </c:pt>
                <c:pt idx="17">
                  <c:v>9月</c:v>
                </c:pt>
                <c:pt idx="18">
                  <c:v>10月</c:v>
                </c:pt>
                <c:pt idx="19">
                  <c:v>11月</c:v>
                </c:pt>
                <c:pt idx="20">
                  <c:v>12月</c:v>
                </c:pt>
                <c:pt idx="21">
                  <c:v>1月</c:v>
                </c:pt>
                <c:pt idx="22">
                  <c:v>2月</c:v>
                </c:pt>
                <c:pt idx="23">
                  <c:v>3月</c:v>
                </c:pt>
              </c:strCache>
            </c:strRef>
          </c:cat>
          <c:val>
            <c:numRef>
              <c:f>一般飲食!$B$5:$AQ$5</c:f>
              <c:numCache>
                <c:formatCode>General</c:formatCode>
                <c:ptCount val="24"/>
                <c:pt idx="0">
                  <c:v>102.1</c:v>
                </c:pt>
                <c:pt idx="1">
                  <c:v>105.8</c:v>
                </c:pt>
                <c:pt idx="2">
                  <c:v>91.3</c:v>
                </c:pt>
                <c:pt idx="3">
                  <c:v>87.7</c:v>
                </c:pt>
                <c:pt idx="4">
                  <c:v>90.2</c:v>
                </c:pt>
                <c:pt idx="5">
                  <c:v>84.6</c:v>
                </c:pt>
                <c:pt idx="6">
                  <c:v>98.5</c:v>
                </c:pt>
                <c:pt idx="7">
                  <c:v>97.7</c:v>
                </c:pt>
                <c:pt idx="8">
                  <c:v>89.8</c:v>
                </c:pt>
                <c:pt idx="9">
                  <c:v>86.4</c:v>
                </c:pt>
                <c:pt idx="10">
                  <c:v>105.0</c:v>
                </c:pt>
                <c:pt idx="11">
                  <c:v>113.1</c:v>
                </c:pt>
                <c:pt idx="12">
                  <c:v>99.5</c:v>
                </c:pt>
                <c:pt idx="13">
                  <c:v>109.8</c:v>
                </c:pt>
                <c:pt idx="14">
                  <c:v>101.9</c:v>
                </c:pt>
                <c:pt idx="15">
                  <c:v>131.6</c:v>
                </c:pt>
                <c:pt idx="16">
                  <c:v>122.4</c:v>
                </c:pt>
                <c:pt idx="17">
                  <c:v>120.4</c:v>
                </c:pt>
                <c:pt idx="18">
                  <c:v>107.4</c:v>
                </c:pt>
                <c:pt idx="19">
                  <c:v>122.2</c:v>
                </c:pt>
                <c:pt idx="20">
                  <c:v>100.1</c:v>
                </c:pt>
                <c:pt idx="21">
                  <c:v>105.7</c:v>
                </c:pt>
                <c:pt idx="22">
                  <c:v>110.8</c:v>
                </c:pt>
                <c:pt idx="23">
                  <c:v>101.6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135812056"/>
        <c:axId val="-2135848312"/>
      </c:lineChart>
      <c:catAx>
        <c:axId val="-2135812056"/>
        <c:scaling>
          <c:orientation val="minMax"/>
        </c:scaling>
        <c:delete val="0"/>
        <c:axPos val="b"/>
        <c:majorTickMark val="out"/>
        <c:minorTickMark val="none"/>
        <c:tickLblPos val="nextTo"/>
        <c:crossAx val="-2135848312"/>
        <c:crosses val="autoZero"/>
        <c:auto val="1"/>
        <c:lblAlgn val="ctr"/>
        <c:lblOffset val="100"/>
        <c:noMultiLvlLbl val="0"/>
      </c:catAx>
      <c:valAx>
        <c:axId val="-2135848312"/>
        <c:scaling>
          <c:orientation val="minMax"/>
          <c:min val="70.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-213581205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0720743738007495"/>
          <c:y val="0.0388933632731869"/>
          <c:w val="0.565910861600135"/>
          <c:h val="0.21454355519371"/>
        </c:manualLayout>
      </c:layout>
      <c:overlay val="0"/>
      <c:txPr>
        <a:bodyPr/>
        <a:lstStyle/>
        <a:p>
          <a:pPr>
            <a:defRPr sz="2000" b="1"/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0925936771468191"/>
          <c:y val="0.045818343248583"/>
          <c:w val="0.931551253006405"/>
          <c:h val="0.716548244914347"/>
        </c:manualLayout>
      </c:layout>
      <c:lineChart>
        <c:grouping val="standard"/>
        <c:varyColors val="0"/>
        <c:ser>
          <c:idx val="6"/>
          <c:order val="0"/>
          <c:tx>
            <c:strRef>
              <c:f>一般飲食!$A$11</c:f>
              <c:strCache>
                <c:ptCount val="1"/>
                <c:pt idx="0">
                  <c:v>客単価（円）（前年比）</c:v>
                </c:pt>
              </c:strCache>
            </c:strRef>
          </c:tx>
          <c:marker>
            <c:symbol val="none"/>
          </c:marker>
          <c:cat>
            <c:strRef>
              <c:f>一般飲食!$B$2:$AQ$2</c:f>
              <c:strCache>
                <c:ptCount val="24"/>
                <c:pt idx="0">
                  <c:v>４月</c:v>
                </c:pt>
                <c:pt idx="1">
                  <c:v>５月</c:v>
                </c:pt>
                <c:pt idx="2">
                  <c:v>６月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１０月</c:v>
                </c:pt>
                <c:pt idx="7">
                  <c:v>１1月</c:v>
                </c:pt>
                <c:pt idx="8">
                  <c:v>１２月</c:v>
                </c:pt>
                <c:pt idx="9">
                  <c:v>27.1月</c:v>
                </c:pt>
                <c:pt idx="10">
                  <c:v>2月</c:v>
                </c:pt>
                <c:pt idx="11">
                  <c:v>3月</c:v>
                </c:pt>
                <c:pt idx="12">
                  <c:v>４月</c:v>
                </c:pt>
                <c:pt idx="13">
                  <c:v>５月</c:v>
                </c:pt>
                <c:pt idx="14">
                  <c:v>６月</c:v>
                </c:pt>
                <c:pt idx="15">
                  <c:v>7月</c:v>
                </c:pt>
                <c:pt idx="16">
                  <c:v>8月</c:v>
                </c:pt>
                <c:pt idx="17">
                  <c:v>9月</c:v>
                </c:pt>
                <c:pt idx="18">
                  <c:v>10月</c:v>
                </c:pt>
                <c:pt idx="19">
                  <c:v>11月</c:v>
                </c:pt>
                <c:pt idx="20">
                  <c:v>12月</c:v>
                </c:pt>
                <c:pt idx="21">
                  <c:v>1月</c:v>
                </c:pt>
                <c:pt idx="22">
                  <c:v>2月</c:v>
                </c:pt>
                <c:pt idx="23">
                  <c:v>3月</c:v>
                </c:pt>
              </c:strCache>
            </c:strRef>
          </c:cat>
          <c:val>
            <c:numRef>
              <c:f>一般飲食!$B$11:$AQ$11</c:f>
              <c:numCache>
                <c:formatCode>General</c:formatCode>
                <c:ptCount val="24"/>
                <c:pt idx="0">
                  <c:v>94.5</c:v>
                </c:pt>
                <c:pt idx="1">
                  <c:v>96.8</c:v>
                </c:pt>
                <c:pt idx="2">
                  <c:v>95.0</c:v>
                </c:pt>
                <c:pt idx="3">
                  <c:v>97.1</c:v>
                </c:pt>
                <c:pt idx="4">
                  <c:v>96.1</c:v>
                </c:pt>
                <c:pt idx="5">
                  <c:v>98.5</c:v>
                </c:pt>
                <c:pt idx="6">
                  <c:v>112.5</c:v>
                </c:pt>
                <c:pt idx="7">
                  <c:v>112.1</c:v>
                </c:pt>
                <c:pt idx="8">
                  <c:v>113.1</c:v>
                </c:pt>
                <c:pt idx="9">
                  <c:v>91.5</c:v>
                </c:pt>
                <c:pt idx="10">
                  <c:v>88.4</c:v>
                </c:pt>
                <c:pt idx="11">
                  <c:v>88.7</c:v>
                </c:pt>
                <c:pt idx="12">
                  <c:v>103.7</c:v>
                </c:pt>
                <c:pt idx="13">
                  <c:v>104.4</c:v>
                </c:pt>
                <c:pt idx="14">
                  <c:v>106.0</c:v>
                </c:pt>
                <c:pt idx="15">
                  <c:v>97.9</c:v>
                </c:pt>
                <c:pt idx="16">
                  <c:v>97.1</c:v>
                </c:pt>
                <c:pt idx="17">
                  <c:v>99.4</c:v>
                </c:pt>
                <c:pt idx="18">
                  <c:v>97.7</c:v>
                </c:pt>
                <c:pt idx="19">
                  <c:v>97.0</c:v>
                </c:pt>
                <c:pt idx="20">
                  <c:v>97.3</c:v>
                </c:pt>
                <c:pt idx="21">
                  <c:v>96.1</c:v>
                </c:pt>
                <c:pt idx="22">
                  <c:v>95.5</c:v>
                </c:pt>
                <c:pt idx="23">
                  <c:v>94.7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045771256"/>
        <c:axId val="-2045768248"/>
      </c:lineChart>
      <c:catAx>
        <c:axId val="-2045771256"/>
        <c:scaling>
          <c:orientation val="minMax"/>
        </c:scaling>
        <c:delete val="0"/>
        <c:axPos val="b"/>
        <c:majorTickMark val="out"/>
        <c:minorTickMark val="none"/>
        <c:tickLblPos val="nextTo"/>
        <c:crossAx val="-2045768248"/>
        <c:crosses val="autoZero"/>
        <c:auto val="1"/>
        <c:lblAlgn val="ctr"/>
        <c:lblOffset val="100"/>
        <c:noMultiLvlLbl val="0"/>
      </c:catAx>
      <c:valAx>
        <c:axId val="-2045768248"/>
        <c:scaling>
          <c:orientation val="minMax"/>
          <c:min val="80.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 b="1"/>
            </a:pPr>
            <a:endParaRPr lang="ja-JP"/>
          </a:p>
        </c:txPr>
        <c:crossAx val="-204577125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12"/>
          <c:order val="0"/>
          <c:tx>
            <c:strRef>
              <c:f>一般飲食!$A$15</c:f>
              <c:strCache>
                <c:ptCount val="1"/>
                <c:pt idx="0">
                  <c:v>人件費比率（対売上）</c:v>
                </c:pt>
              </c:strCache>
            </c:strRef>
          </c:tx>
          <c:invertIfNegative val="0"/>
          <c:cat>
            <c:strRef>
              <c:f>一般飲食!$B$2:$AQ$2</c:f>
              <c:strCache>
                <c:ptCount val="24"/>
                <c:pt idx="0">
                  <c:v>４月</c:v>
                </c:pt>
                <c:pt idx="1">
                  <c:v>５月</c:v>
                </c:pt>
                <c:pt idx="2">
                  <c:v>６月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１０月</c:v>
                </c:pt>
                <c:pt idx="7">
                  <c:v>１1月</c:v>
                </c:pt>
                <c:pt idx="8">
                  <c:v>１２月</c:v>
                </c:pt>
                <c:pt idx="9">
                  <c:v>27.1月</c:v>
                </c:pt>
                <c:pt idx="10">
                  <c:v>2月</c:v>
                </c:pt>
                <c:pt idx="11">
                  <c:v>3月</c:v>
                </c:pt>
                <c:pt idx="12">
                  <c:v>４月</c:v>
                </c:pt>
                <c:pt idx="13">
                  <c:v>５月</c:v>
                </c:pt>
                <c:pt idx="14">
                  <c:v>６月</c:v>
                </c:pt>
                <c:pt idx="15">
                  <c:v>7月</c:v>
                </c:pt>
                <c:pt idx="16">
                  <c:v>8月</c:v>
                </c:pt>
                <c:pt idx="17">
                  <c:v>9月</c:v>
                </c:pt>
                <c:pt idx="18">
                  <c:v>10月</c:v>
                </c:pt>
                <c:pt idx="19">
                  <c:v>11月</c:v>
                </c:pt>
                <c:pt idx="20">
                  <c:v>12月</c:v>
                </c:pt>
                <c:pt idx="21">
                  <c:v>1月</c:v>
                </c:pt>
                <c:pt idx="22">
                  <c:v>2月</c:v>
                </c:pt>
                <c:pt idx="23">
                  <c:v>3月</c:v>
                </c:pt>
              </c:strCache>
            </c:strRef>
          </c:cat>
          <c:val>
            <c:numRef>
              <c:f>一般飲食!$B$15:$AQ$15</c:f>
              <c:numCache>
                <c:formatCode>General</c:formatCode>
                <c:ptCount val="24"/>
                <c:pt idx="0">
                  <c:v>31.7</c:v>
                </c:pt>
                <c:pt idx="1">
                  <c:v>30.6</c:v>
                </c:pt>
                <c:pt idx="2">
                  <c:v>33.2</c:v>
                </c:pt>
                <c:pt idx="3">
                  <c:v>30.7</c:v>
                </c:pt>
                <c:pt idx="4">
                  <c:v>33.1</c:v>
                </c:pt>
                <c:pt idx="5">
                  <c:v>33.1</c:v>
                </c:pt>
                <c:pt idx="6">
                  <c:v>36.6</c:v>
                </c:pt>
                <c:pt idx="7">
                  <c:v>34.4</c:v>
                </c:pt>
                <c:pt idx="8">
                  <c:v>30.7</c:v>
                </c:pt>
                <c:pt idx="9">
                  <c:v>33.2</c:v>
                </c:pt>
                <c:pt idx="10">
                  <c:v>36.4</c:v>
                </c:pt>
                <c:pt idx="11">
                  <c:v>30.7</c:v>
                </c:pt>
                <c:pt idx="12">
                  <c:v>33.2</c:v>
                </c:pt>
                <c:pt idx="13">
                  <c:v>33.0</c:v>
                </c:pt>
                <c:pt idx="14">
                  <c:v>34.7</c:v>
                </c:pt>
                <c:pt idx="15">
                  <c:v>32.3</c:v>
                </c:pt>
                <c:pt idx="16">
                  <c:v>31.3</c:v>
                </c:pt>
                <c:pt idx="17">
                  <c:v>34.1</c:v>
                </c:pt>
                <c:pt idx="18">
                  <c:v>34.7</c:v>
                </c:pt>
                <c:pt idx="19">
                  <c:v>34.1</c:v>
                </c:pt>
                <c:pt idx="20">
                  <c:v>29.6</c:v>
                </c:pt>
                <c:pt idx="21">
                  <c:v>36.8</c:v>
                </c:pt>
                <c:pt idx="22">
                  <c:v>39.2</c:v>
                </c:pt>
                <c:pt idx="23">
                  <c:v>34.7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045742808"/>
        <c:axId val="-2045739800"/>
      </c:barChart>
      <c:catAx>
        <c:axId val="-2045742808"/>
        <c:scaling>
          <c:orientation val="minMax"/>
        </c:scaling>
        <c:delete val="0"/>
        <c:axPos val="b"/>
        <c:majorTickMark val="out"/>
        <c:minorTickMark val="none"/>
        <c:tickLblPos val="nextTo"/>
        <c:crossAx val="-2045739800"/>
        <c:crosses val="autoZero"/>
        <c:auto val="1"/>
        <c:lblAlgn val="ctr"/>
        <c:lblOffset val="100"/>
        <c:noMultiLvlLbl val="0"/>
      </c:catAx>
      <c:valAx>
        <c:axId val="-204573980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-204574280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4" Type="http://schemas.openxmlformats.org/officeDocument/2006/relationships/chart" Target="../charts/chart4.xml"/><Relationship Id="rId5" Type="http://schemas.openxmlformats.org/officeDocument/2006/relationships/chart" Target="../charts/chart5.xml"/><Relationship Id="rId6" Type="http://schemas.openxmlformats.org/officeDocument/2006/relationships/chart" Target="../charts/chart6.xml"/><Relationship Id="rId7" Type="http://schemas.openxmlformats.org/officeDocument/2006/relationships/chart" Target="../charts/chart7.xml"/><Relationship Id="rId8" Type="http://schemas.openxmlformats.org/officeDocument/2006/relationships/chart" Target="../charts/chart8.xml"/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16</xdr:row>
      <xdr:rowOff>76201</xdr:rowOff>
    </xdr:from>
    <xdr:to>
      <xdr:col>28</xdr:col>
      <xdr:colOff>21770</xdr:colOff>
      <xdr:row>27</xdr:row>
      <xdr:rowOff>130630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68034</xdr:colOff>
      <xdr:row>28</xdr:row>
      <xdr:rowOff>0</xdr:rowOff>
    </xdr:from>
    <xdr:to>
      <xdr:col>27</xdr:col>
      <xdr:colOff>130628</xdr:colOff>
      <xdr:row>37</xdr:row>
      <xdr:rowOff>119743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28</xdr:col>
      <xdr:colOff>54428</xdr:colOff>
      <xdr:row>16</xdr:row>
      <xdr:rowOff>54428</xdr:rowOff>
    </xdr:from>
    <xdr:to>
      <xdr:col>35</xdr:col>
      <xdr:colOff>468086</xdr:colOff>
      <xdr:row>28</xdr:row>
      <xdr:rowOff>21771</xdr:rowOff>
    </xdr:to>
    <xdr:graphicFrame macro="">
      <xdr:nvGraphicFramePr>
        <xdr:cNvPr id="4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35</xdr:col>
      <xdr:colOff>511629</xdr:colOff>
      <xdr:row>16</xdr:row>
      <xdr:rowOff>78241</xdr:rowOff>
    </xdr:from>
    <xdr:to>
      <xdr:col>42</xdr:col>
      <xdr:colOff>566058</xdr:colOff>
      <xdr:row>28</xdr:row>
      <xdr:rowOff>43544</xdr:rowOff>
    </xdr:to>
    <xdr:graphicFrame macro="">
      <xdr:nvGraphicFramePr>
        <xdr:cNvPr id="5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34</xdr:col>
      <xdr:colOff>141513</xdr:colOff>
      <xdr:row>42</xdr:row>
      <xdr:rowOff>137432</xdr:rowOff>
    </xdr:from>
    <xdr:to>
      <xdr:col>42</xdr:col>
      <xdr:colOff>544285</xdr:colOff>
      <xdr:row>57</xdr:row>
      <xdr:rowOff>141514</xdr:rowOff>
    </xdr:to>
    <xdr:graphicFrame macro="">
      <xdr:nvGraphicFramePr>
        <xdr:cNvPr id="6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76200</xdr:colOff>
      <xdr:row>42</xdr:row>
      <xdr:rowOff>9523</xdr:rowOff>
    </xdr:from>
    <xdr:to>
      <xdr:col>34</xdr:col>
      <xdr:colOff>43542</xdr:colOff>
      <xdr:row>58</xdr:row>
      <xdr:rowOff>21771</xdr:rowOff>
    </xdr:to>
    <xdr:graphicFrame macro="">
      <xdr:nvGraphicFramePr>
        <xdr:cNvPr id="7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27</xdr:col>
      <xdr:colOff>152400</xdr:colOff>
      <xdr:row>28</xdr:row>
      <xdr:rowOff>130628</xdr:rowOff>
    </xdr:from>
    <xdr:to>
      <xdr:col>37</xdr:col>
      <xdr:colOff>108857</xdr:colOff>
      <xdr:row>41</xdr:row>
      <xdr:rowOff>141514</xdr:rowOff>
    </xdr:to>
    <xdr:graphicFrame macro="">
      <xdr:nvGraphicFramePr>
        <xdr:cNvPr id="8" name="グラフ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37</xdr:col>
      <xdr:colOff>163288</xdr:colOff>
      <xdr:row>28</xdr:row>
      <xdr:rowOff>108854</xdr:rowOff>
    </xdr:from>
    <xdr:to>
      <xdr:col>42</xdr:col>
      <xdr:colOff>566059</xdr:colOff>
      <xdr:row>42</xdr:row>
      <xdr:rowOff>32655</xdr:rowOff>
    </xdr:to>
    <xdr:graphicFrame macro="">
      <xdr:nvGraphicFramePr>
        <xdr:cNvPr id="9" name="グラフ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0.03776</cdr:x>
      <cdr:y>0.54132</cdr:y>
    </cdr:from>
    <cdr:to>
      <cdr:x>0.99796</cdr:x>
      <cdr:y>0.54381</cdr:y>
    </cdr:to>
    <cdr:cxnSp macro="">
      <cdr:nvCxnSpPr>
        <cdr:cNvPr id="2" name="直線コネクタ 1"/>
        <cdr:cNvCxnSpPr/>
      </cdr:nvCxnSpPr>
      <cdr:spPr>
        <a:xfrm xmlns:a="http://schemas.openxmlformats.org/drawingml/2006/main">
          <a:off x="402397" y="1420879"/>
          <a:ext cx="10232946" cy="6512"/>
        </a:xfrm>
        <a:prstGeom xmlns:a="http://schemas.openxmlformats.org/drawingml/2006/main" prst="line">
          <a:avLst/>
        </a:prstGeom>
        <a:ln xmlns:a="http://schemas.openxmlformats.org/drawingml/2006/main" w="19050"/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0.06323</cdr:x>
      <cdr:y>0.40152</cdr:y>
    </cdr:from>
    <cdr:to>
      <cdr:x>1</cdr:x>
      <cdr:y>0.40152</cdr:y>
    </cdr:to>
    <cdr:cxnSp macro="">
      <cdr:nvCxnSpPr>
        <cdr:cNvPr id="3" name="直線コネクタ 2"/>
        <cdr:cNvCxnSpPr/>
      </cdr:nvCxnSpPr>
      <cdr:spPr>
        <a:xfrm xmlns:a="http://schemas.openxmlformats.org/drawingml/2006/main">
          <a:off x="378567" y="856681"/>
          <a:ext cx="5608575" cy="0"/>
        </a:xfrm>
        <a:prstGeom xmlns:a="http://schemas.openxmlformats.org/drawingml/2006/main" prst="line">
          <a:avLst/>
        </a:prstGeom>
        <a:ln xmlns:a="http://schemas.openxmlformats.org/drawingml/2006/main" w="19050">
          <a:solidFill>
            <a:srgbClr val="FF00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AQ62"/>
  <sheetViews>
    <sheetView tabSelected="1" view="pageBreakPreview" zoomScaleNormal="70" zoomScaleSheetLayoutView="100" zoomScalePageLayoutView="70" workbookViewId="0">
      <selection activeCell="AR41" sqref="AR41"/>
    </sheetView>
  </sheetViews>
  <sheetFormatPr baseColWidth="12" defaultColWidth="8.83203125" defaultRowHeight="17" x14ac:dyDescent="0"/>
  <cols>
    <col min="1" max="1" width="22.83203125" customWidth="1"/>
    <col min="2" max="10" width="9" hidden="1" customWidth="1"/>
    <col min="11" max="19" width="0" hidden="1" customWidth="1"/>
    <col min="25" max="25" width="9.5" customWidth="1"/>
    <col min="29" max="29" width="8" customWidth="1"/>
  </cols>
  <sheetData>
    <row r="1" spans="1:43">
      <c r="A1" s="1" t="s">
        <v>0</v>
      </c>
    </row>
    <row r="2" spans="1:43">
      <c r="A2" s="2"/>
      <c r="B2" s="3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  <c r="L2" s="2" t="s">
        <v>11</v>
      </c>
      <c r="M2" s="2" t="s">
        <v>12</v>
      </c>
      <c r="N2" s="4" t="s">
        <v>13</v>
      </c>
      <c r="O2" s="4" t="s">
        <v>2</v>
      </c>
      <c r="P2" s="4" t="s">
        <v>3</v>
      </c>
      <c r="Q2" s="4" t="s">
        <v>14</v>
      </c>
      <c r="R2" s="4" t="s">
        <v>5</v>
      </c>
      <c r="S2" s="4" t="s">
        <v>6</v>
      </c>
      <c r="T2" s="2" t="s">
        <v>15</v>
      </c>
      <c r="U2" s="2" t="s">
        <v>16</v>
      </c>
      <c r="V2" s="2" t="s">
        <v>17</v>
      </c>
      <c r="W2" s="2" t="s">
        <v>10</v>
      </c>
      <c r="X2" s="2" t="s">
        <v>11</v>
      </c>
      <c r="Y2" s="2" t="s">
        <v>12</v>
      </c>
      <c r="Z2" s="4" t="s">
        <v>18</v>
      </c>
      <c r="AA2" s="4" t="s">
        <v>19</v>
      </c>
      <c r="AB2" s="4" t="s">
        <v>20</v>
      </c>
      <c r="AC2" s="4" t="s">
        <v>21</v>
      </c>
      <c r="AD2" s="4" t="s">
        <v>5</v>
      </c>
      <c r="AE2" s="4" t="s">
        <v>6</v>
      </c>
      <c r="AF2" s="4" t="s">
        <v>15</v>
      </c>
      <c r="AG2" s="4" t="s">
        <v>16</v>
      </c>
      <c r="AH2" s="4" t="s">
        <v>17</v>
      </c>
      <c r="AI2" s="4" t="s">
        <v>10</v>
      </c>
      <c r="AJ2" s="4" t="s">
        <v>11</v>
      </c>
      <c r="AK2" s="4" t="s">
        <v>12</v>
      </c>
      <c r="AL2" s="4" t="s">
        <v>13</v>
      </c>
      <c r="AM2" s="4" t="s">
        <v>2</v>
      </c>
      <c r="AN2" s="4" t="s">
        <v>3</v>
      </c>
      <c r="AO2" s="4" t="s">
        <v>22</v>
      </c>
      <c r="AP2" s="4" t="s">
        <v>5</v>
      </c>
      <c r="AQ2" s="4" t="s">
        <v>6</v>
      </c>
    </row>
    <row r="3" spans="1:43">
      <c r="A3" s="3" t="s">
        <v>23</v>
      </c>
      <c r="B3" s="2">
        <v>261.8</v>
      </c>
      <c r="C3" s="2">
        <v>272.5</v>
      </c>
      <c r="D3" s="2">
        <v>344.2</v>
      </c>
      <c r="E3" s="2">
        <v>325.2</v>
      </c>
      <c r="F3" s="2">
        <v>254.4</v>
      </c>
      <c r="G3" s="2">
        <v>362.4</v>
      </c>
      <c r="H3" s="2">
        <v>310.3</v>
      </c>
      <c r="I3" s="2">
        <v>316.10000000000002</v>
      </c>
      <c r="J3" s="2">
        <v>299.10000000000002</v>
      </c>
      <c r="K3" s="2">
        <v>304</v>
      </c>
      <c r="L3" s="2">
        <v>320</v>
      </c>
      <c r="M3" s="2">
        <v>277</v>
      </c>
      <c r="N3" s="4">
        <v>281.7</v>
      </c>
      <c r="O3" s="4">
        <v>292.5</v>
      </c>
      <c r="P3" s="4">
        <v>353.4</v>
      </c>
      <c r="Q3" s="4">
        <v>339</v>
      </c>
      <c r="R3" s="4">
        <v>300</v>
      </c>
      <c r="S3" s="4">
        <v>371</v>
      </c>
      <c r="T3" s="2">
        <v>339</v>
      </c>
      <c r="U3" s="2">
        <v>356</v>
      </c>
      <c r="V3" s="2">
        <v>324.2</v>
      </c>
      <c r="W3" s="4">
        <v>380.3</v>
      </c>
      <c r="X3" s="4">
        <v>414.6</v>
      </c>
      <c r="Y3" s="4">
        <v>350.5</v>
      </c>
      <c r="Z3" s="4">
        <v>319.89999999999998</v>
      </c>
      <c r="AA3" s="4">
        <v>348.2</v>
      </c>
      <c r="AB3" s="4">
        <v>408.6</v>
      </c>
      <c r="AC3" s="4">
        <v>352.1</v>
      </c>
      <c r="AD3" s="4">
        <v>315.2</v>
      </c>
      <c r="AE3" s="4">
        <v>383</v>
      </c>
      <c r="AF3" s="4">
        <v>341.8</v>
      </c>
      <c r="AG3" s="4">
        <v>356.5</v>
      </c>
      <c r="AH3" s="4">
        <v>325.60000000000002</v>
      </c>
      <c r="AI3" s="4">
        <v>341.9</v>
      </c>
      <c r="AJ3" s="4">
        <v>366.8</v>
      </c>
      <c r="AK3" s="4">
        <v>318.60000000000002</v>
      </c>
      <c r="AL3" s="2">
        <v>343.5</v>
      </c>
      <c r="AM3" s="2">
        <v>350.3</v>
      </c>
      <c r="AN3" s="2">
        <v>425.2</v>
      </c>
      <c r="AO3" s="5">
        <v>280.38983050847457</v>
      </c>
      <c r="AP3" s="5">
        <v>260.74199623352166</v>
      </c>
      <c r="AQ3" s="5">
        <v>307.44821092278721</v>
      </c>
    </row>
    <row r="4" spans="1:43">
      <c r="A4" s="3" t="s">
        <v>24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4">
        <f>ROUND(N3/B3*100,1)</f>
        <v>107.6</v>
      </c>
      <c r="O4" s="4">
        <f>ROUND(O3/C3*100,1)</f>
        <v>107.3</v>
      </c>
      <c r="P4" s="4">
        <f>ROUND(Q3/D3*100,1)</f>
        <v>98.5</v>
      </c>
      <c r="Q4" s="4">
        <f>ROUND(R3/E3*100,1)</f>
        <v>92.3</v>
      </c>
      <c r="R4" s="4">
        <f>ROUND(S3/F3*100,1)</f>
        <v>145.80000000000001</v>
      </c>
      <c r="S4" s="4">
        <f t="shared" ref="S4:Y4" si="0">ROUND(S3/G3*100,1)</f>
        <v>102.4</v>
      </c>
      <c r="T4" s="2">
        <f t="shared" si="0"/>
        <v>109.2</v>
      </c>
      <c r="U4" s="2">
        <f t="shared" si="0"/>
        <v>112.6</v>
      </c>
      <c r="V4" s="2">
        <f t="shared" si="0"/>
        <v>108.4</v>
      </c>
      <c r="W4" s="4">
        <f t="shared" si="0"/>
        <v>125.1</v>
      </c>
      <c r="X4" s="4">
        <f t="shared" si="0"/>
        <v>129.6</v>
      </c>
      <c r="Y4" s="4">
        <f t="shared" si="0"/>
        <v>126.5</v>
      </c>
      <c r="Z4" s="4">
        <f>ROUND(Z3/N3*100,1)</f>
        <v>113.6</v>
      </c>
      <c r="AA4" s="4">
        <f>ROUND(AA3/O3*100,1)</f>
        <v>119</v>
      </c>
      <c r="AB4" s="4">
        <f>ROUND(AB3/P3*100,1)</f>
        <v>115.6</v>
      </c>
      <c r="AC4" s="4">
        <f t="shared" ref="AC4:AQ4" si="1">ROUND(AC3/Q3*100,1)</f>
        <v>103.9</v>
      </c>
      <c r="AD4" s="4">
        <f t="shared" si="1"/>
        <v>105.1</v>
      </c>
      <c r="AE4" s="4">
        <f t="shared" si="1"/>
        <v>103.2</v>
      </c>
      <c r="AF4" s="4">
        <f t="shared" si="1"/>
        <v>100.8</v>
      </c>
      <c r="AG4" s="4">
        <f t="shared" si="1"/>
        <v>100.1</v>
      </c>
      <c r="AH4" s="4">
        <f t="shared" si="1"/>
        <v>100.4</v>
      </c>
      <c r="AI4" s="4">
        <f t="shared" si="1"/>
        <v>89.9</v>
      </c>
      <c r="AJ4" s="4">
        <f t="shared" si="1"/>
        <v>88.5</v>
      </c>
      <c r="AK4" s="4">
        <f t="shared" si="1"/>
        <v>90.9</v>
      </c>
      <c r="AL4" s="4">
        <f t="shared" si="1"/>
        <v>107.4</v>
      </c>
      <c r="AM4" s="4">
        <f t="shared" si="1"/>
        <v>100.6</v>
      </c>
      <c r="AN4" s="4">
        <f t="shared" si="1"/>
        <v>104.1</v>
      </c>
      <c r="AO4" s="4">
        <f t="shared" si="1"/>
        <v>79.599999999999994</v>
      </c>
      <c r="AP4" s="4">
        <f t="shared" si="1"/>
        <v>82.7</v>
      </c>
      <c r="AQ4" s="4">
        <f t="shared" si="1"/>
        <v>80.3</v>
      </c>
    </row>
    <row r="5" spans="1:43">
      <c r="A5" s="2" t="s">
        <v>25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4"/>
      <c r="O5" s="4">
        <v>121.4</v>
      </c>
      <c r="P5" s="4">
        <v>114.3</v>
      </c>
      <c r="Q5" s="4">
        <v>106</v>
      </c>
      <c r="R5" s="4">
        <v>107.1</v>
      </c>
      <c r="S5" s="4">
        <v>102.6</v>
      </c>
      <c r="T5" s="2">
        <v>102.1</v>
      </c>
      <c r="U5" s="2">
        <v>105.8</v>
      </c>
      <c r="V5" s="2">
        <v>91.3</v>
      </c>
      <c r="W5" s="4">
        <v>87.7</v>
      </c>
      <c r="X5" s="4">
        <v>90.2</v>
      </c>
      <c r="Y5" s="4">
        <v>84.6</v>
      </c>
      <c r="Z5" s="6">
        <v>98.5</v>
      </c>
      <c r="AA5" s="6">
        <v>97.7</v>
      </c>
      <c r="AB5" s="6">
        <v>89.8</v>
      </c>
      <c r="AC5" s="4">
        <v>86.4</v>
      </c>
      <c r="AD5" s="4">
        <v>105</v>
      </c>
      <c r="AE5" s="4">
        <v>113.1</v>
      </c>
      <c r="AF5" s="2">
        <v>99.5</v>
      </c>
      <c r="AG5" s="2">
        <v>109.8</v>
      </c>
      <c r="AH5" s="2">
        <v>101.9</v>
      </c>
      <c r="AI5" s="4">
        <v>131.6</v>
      </c>
      <c r="AJ5" s="4">
        <v>122.4</v>
      </c>
      <c r="AK5" s="4">
        <v>120.4</v>
      </c>
      <c r="AL5" s="4">
        <v>107.4</v>
      </c>
      <c r="AM5" s="4">
        <v>122.2</v>
      </c>
      <c r="AN5" s="4">
        <v>100.1</v>
      </c>
      <c r="AO5" s="4">
        <v>105.7</v>
      </c>
      <c r="AP5" s="4">
        <v>110.8</v>
      </c>
      <c r="AQ5" s="4">
        <v>101.6</v>
      </c>
    </row>
    <row r="6" spans="1:43">
      <c r="A6" s="3" t="s">
        <v>26</v>
      </c>
      <c r="B6" s="2">
        <v>98.7</v>
      </c>
      <c r="C6" s="2">
        <v>102.2</v>
      </c>
      <c r="D6" s="2">
        <v>129.1</v>
      </c>
      <c r="E6" s="2">
        <v>100.6</v>
      </c>
      <c r="F6" s="2">
        <v>92.9</v>
      </c>
      <c r="G6" s="2">
        <v>129.4</v>
      </c>
      <c r="H6" s="2">
        <v>115.2</v>
      </c>
      <c r="I6" s="2">
        <v>117.4</v>
      </c>
      <c r="J6" s="2">
        <v>107.8</v>
      </c>
      <c r="K6" s="2">
        <v>111</v>
      </c>
      <c r="L6" s="2">
        <v>118</v>
      </c>
      <c r="M6" s="2">
        <v>102</v>
      </c>
      <c r="N6" s="4">
        <v>101.7</v>
      </c>
      <c r="O6" s="4">
        <v>106.9</v>
      </c>
      <c r="P6" s="4">
        <v>130.9</v>
      </c>
      <c r="Q6" s="4">
        <v>132</v>
      </c>
      <c r="R6" s="4">
        <v>121</v>
      </c>
      <c r="S6" s="4">
        <v>148</v>
      </c>
      <c r="T6" s="2">
        <v>132.80000000000001</v>
      </c>
      <c r="U6" s="2">
        <v>138.80000000000001</v>
      </c>
      <c r="V6" s="2">
        <v>127.8</v>
      </c>
      <c r="W6" s="4">
        <v>149.30000000000001</v>
      </c>
      <c r="X6" s="4">
        <v>159.69999999999999</v>
      </c>
      <c r="Y6" s="4">
        <v>139.9</v>
      </c>
      <c r="Z6" s="4">
        <v>119.3</v>
      </c>
      <c r="AA6" s="4">
        <v>125.4</v>
      </c>
      <c r="AB6" s="4">
        <v>152.69999999999999</v>
      </c>
      <c r="AC6" s="4">
        <v>124.1</v>
      </c>
      <c r="AD6" s="4">
        <v>116.2</v>
      </c>
      <c r="AE6" s="4">
        <v>140.1</v>
      </c>
      <c r="AF6" s="4">
        <v>122.8</v>
      </c>
      <c r="AG6" s="4">
        <v>125.7</v>
      </c>
      <c r="AH6" s="4">
        <v>117.8</v>
      </c>
      <c r="AI6" s="4">
        <v>124.6</v>
      </c>
      <c r="AJ6" s="4">
        <v>132.19999999999999</v>
      </c>
      <c r="AK6" s="4">
        <v>116.6</v>
      </c>
      <c r="AL6" s="2">
        <v>124.4</v>
      </c>
      <c r="AM6" s="2">
        <v>125.6</v>
      </c>
      <c r="AN6" s="2">
        <v>156.80000000000001</v>
      </c>
      <c r="AO6" s="5">
        <v>99.828244274809165</v>
      </c>
      <c r="AP6" s="5">
        <v>94.416030534351151</v>
      </c>
      <c r="AQ6" s="5">
        <v>110.33587786259542</v>
      </c>
    </row>
    <row r="7" spans="1:43">
      <c r="A7" s="2" t="s">
        <v>27</v>
      </c>
      <c r="B7" s="2">
        <f t="shared" ref="B7:R7" si="2">ROUND(B6/B3*100,1)</f>
        <v>37.700000000000003</v>
      </c>
      <c r="C7" s="2">
        <f t="shared" si="2"/>
        <v>37.5</v>
      </c>
      <c r="D7" s="2">
        <f t="shared" si="2"/>
        <v>37.5</v>
      </c>
      <c r="E7" s="2">
        <f t="shared" si="2"/>
        <v>30.9</v>
      </c>
      <c r="F7" s="2">
        <f t="shared" si="2"/>
        <v>36.5</v>
      </c>
      <c r="G7" s="2">
        <f t="shared" si="2"/>
        <v>35.700000000000003</v>
      </c>
      <c r="H7" s="2">
        <f t="shared" si="2"/>
        <v>37.1</v>
      </c>
      <c r="I7" s="2">
        <f t="shared" si="2"/>
        <v>37.1</v>
      </c>
      <c r="J7" s="2">
        <f t="shared" si="2"/>
        <v>36</v>
      </c>
      <c r="K7" s="2">
        <f t="shared" si="2"/>
        <v>36.5</v>
      </c>
      <c r="L7" s="2">
        <f t="shared" si="2"/>
        <v>36.9</v>
      </c>
      <c r="M7" s="2">
        <f t="shared" si="2"/>
        <v>36.799999999999997</v>
      </c>
      <c r="N7" s="4">
        <f t="shared" si="2"/>
        <v>36.1</v>
      </c>
      <c r="O7" s="4">
        <f t="shared" si="2"/>
        <v>36.5</v>
      </c>
      <c r="P7" s="4">
        <f t="shared" si="2"/>
        <v>37</v>
      </c>
      <c r="Q7" s="4">
        <f t="shared" si="2"/>
        <v>38.9</v>
      </c>
      <c r="R7" s="4">
        <f t="shared" si="2"/>
        <v>40.299999999999997</v>
      </c>
      <c r="S7" s="4">
        <f>ROUND(Q6/Q3*100,1)</f>
        <v>38.9</v>
      </c>
      <c r="T7" s="2">
        <f t="shared" ref="T7:Y7" si="3">ROUND(T6/T3*100,1)</f>
        <v>39.200000000000003</v>
      </c>
      <c r="U7" s="2">
        <f t="shared" si="3"/>
        <v>39</v>
      </c>
      <c r="V7" s="2">
        <f t="shared" si="3"/>
        <v>39.4</v>
      </c>
      <c r="W7" s="4">
        <f t="shared" si="3"/>
        <v>39.299999999999997</v>
      </c>
      <c r="X7" s="4">
        <f t="shared" si="3"/>
        <v>38.5</v>
      </c>
      <c r="Y7" s="4">
        <f t="shared" si="3"/>
        <v>39.9</v>
      </c>
      <c r="Z7" s="4">
        <f>ROUND(Z6/Z3*100,1)</f>
        <v>37.299999999999997</v>
      </c>
      <c r="AA7" s="4">
        <f>ROUND(AB6/AB3*100,1)</f>
        <v>37.4</v>
      </c>
      <c r="AB7" s="4">
        <f>ROUND(AB6/AB3*100,1)</f>
        <v>37.4</v>
      </c>
      <c r="AC7" s="4">
        <f t="shared" ref="AC7:AQ7" si="4">ROUND(AC6/AC3*100,1)</f>
        <v>35.200000000000003</v>
      </c>
      <c r="AD7" s="4">
        <f t="shared" si="4"/>
        <v>36.9</v>
      </c>
      <c r="AE7" s="4">
        <f t="shared" si="4"/>
        <v>36.6</v>
      </c>
      <c r="AF7" s="4">
        <f t="shared" si="4"/>
        <v>35.9</v>
      </c>
      <c r="AG7" s="4">
        <f t="shared" si="4"/>
        <v>35.299999999999997</v>
      </c>
      <c r="AH7" s="4">
        <f t="shared" si="4"/>
        <v>36.200000000000003</v>
      </c>
      <c r="AI7" s="4">
        <f t="shared" si="4"/>
        <v>36.4</v>
      </c>
      <c r="AJ7" s="4">
        <f t="shared" si="4"/>
        <v>36</v>
      </c>
      <c r="AK7" s="4">
        <f t="shared" si="4"/>
        <v>36.6</v>
      </c>
      <c r="AL7" s="4">
        <f t="shared" si="4"/>
        <v>36.200000000000003</v>
      </c>
      <c r="AM7" s="4">
        <f t="shared" si="4"/>
        <v>35.9</v>
      </c>
      <c r="AN7" s="4">
        <f t="shared" si="4"/>
        <v>36.9</v>
      </c>
      <c r="AO7" s="4">
        <f t="shared" si="4"/>
        <v>35.6</v>
      </c>
      <c r="AP7" s="4">
        <f t="shared" si="4"/>
        <v>36.200000000000003</v>
      </c>
      <c r="AQ7" s="4">
        <f t="shared" si="4"/>
        <v>35.9</v>
      </c>
    </row>
    <row r="8" spans="1:43">
      <c r="A8" s="2" t="s">
        <v>28</v>
      </c>
      <c r="B8" s="7">
        <v>1381</v>
      </c>
      <c r="C8" s="7">
        <v>1373</v>
      </c>
      <c r="D8" s="7">
        <v>1613</v>
      </c>
      <c r="E8" s="7">
        <v>1446</v>
      </c>
      <c r="F8" s="7">
        <v>1308</v>
      </c>
      <c r="G8" s="7">
        <v>1579</v>
      </c>
      <c r="H8" s="7">
        <v>1506</v>
      </c>
      <c r="I8" s="7">
        <v>1494</v>
      </c>
      <c r="J8" s="7">
        <v>1412</v>
      </c>
      <c r="K8" s="7">
        <v>1416</v>
      </c>
      <c r="L8" s="7">
        <v>1478</v>
      </c>
      <c r="M8" s="7">
        <v>1360</v>
      </c>
      <c r="N8" s="7">
        <v>1430</v>
      </c>
      <c r="O8" s="7">
        <v>1453</v>
      </c>
      <c r="P8" s="7">
        <v>1579</v>
      </c>
      <c r="Q8" s="7">
        <v>1390</v>
      </c>
      <c r="R8" s="7">
        <v>1248</v>
      </c>
      <c r="S8" s="7">
        <v>1511</v>
      </c>
      <c r="T8" s="8">
        <v>1448.6</v>
      </c>
      <c r="U8" s="8">
        <v>1531.7</v>
      </c>
      <c r="V8" s="8">
        <v>1412.1</v>
      </c>
      <c r="W8" s="8">
        <v>1471.3</v>
      </c>
      <c r="X8" s="8">
        <v>1618</v>
      </c>
      <c r="Y8" s="8">
        <v>1403.5</v>
      </c>
      <c r="Z8" s="8">
        <v>1344.5</v>
      </c>
      <c r="AA8" s="8">
        <v>1434.4</v>
      </c>
      <c r="AB8" s="8">
        <v>1490.5</v>
      </c>
      <c r="AC8" s="7">
        <v>1498</v>
      </c>
      <c r="AD8" s="7">
        <v>1380</v>
      </c>
      <c r="AE8" s="7">
        <v>1643</v>
      </c>
      <c r="AF8" s="9">
        <v>1454</v>
      </c>
      <c r="AG8" s="9">
        <v>1544</v>
      </c>
      <c r="AH8" s="9">
        <v>1392</v>
      </c>
      <c r="AI8" s="8">
        <v>1507.1</v>
      </c>
      <c r="AJ8" s="8">
        <v>1630.7</v>
      </c>
      <c r="AK8" s="8">
        <v>1431.2</v>
      </c>
      <c r="AL8" s="8">
        <v>1444.5</v>
      </c>
      <c r="AM8" s="8">
        <v>1436.7</v>
      </c>
      <c r="AN8" s="8">
        <v>1584.9</v>
      </c>
      <c r="AO8" s="5">
        <v>1307.784735812133</v>
      </c>
      <c r="AP8" s="5">
        <v>1242.0900195694717</v>
      </c>
      <c r="AQ8" s="5">
        <v>1442.8160469667318</v>
      </c>
    </row>
    <row r="9" spans="1:43">
      <c r="A9" s="2" t="s">
        <v>29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8">
        <f t="shared" ref="O9:AQ9" si="5">ROUND(O8/C8*100,1)</f>
        <v>105.8</v>
      </c>
      <c r="P9" s="8">
        <f t="shared" si="5"/>
        <v>97.9</v>
      </c>
      <c r="Q9" s="8">
        <f t="shared" si="5"/>
        <v>96.1</v>
      </c>
      <c r="R9" s="8">
        <f t="shared" si="5"/>
        <v>95.4</v>
      </c>
      <c r="S9" s="8">
        <f t="shared" si="5"/>
        <v>95.7</v>
      </c>
      <c r="T9" s="8">
        <f t="shared" si="5"/>
        <v>96.2</v>
      </c>
      <c r="U9" s="8">
        <f t="shared" si="5"/>
        <v>102.5</v>
      </c>
      <c r="V9" s="8">
        <f t="shared" si="5"/>
        <v>100</v>
      </c>
      <c r="W9" s="8">
        <f t="shared" si="5"/>
        <v>103.9</v>
      </c>
      <c r="X9" s="8">
        <f t="shared" si="5"/>
        <v>109.5</v>
      </c>
      <c r="Y9" s="8">
        <f t="shared" si="5"/>
        <v>103.2</v>
      </c>
      <c r="Z9" s="8">
        <f t="shared" si="5"/>
        <v>94</v>
      </c>
      <c r="AA9" s="8">
        <f t="shared" si="5"/>
        <v>98.7</v>
      </c>
      <c r="AB9" s="8">
        <f t="shared" si="5"/>
        <v>94.4</v>
      </c>
      <c r="AC9" s="8">
        <f t="shared" si="5"/>
        <v>107.8</v>
      </c>
      <c r="AD9" s="8">
        <f t="shared" si="5"/>
        <v>110.6</v>
      </c>
      <c r="AE9" s="8">
        <f t="shared" si="5"/>
        <v>108.7</v>
      </c>
      <c r="AF9" s="8">
        <f t="shared" si="5"/>
        <v>100.4</v>
      </c>
      <c r="AG9" s="8">
        <f t="shared" si="5"/>
        <v>100.8</v>
      </c>
      <c r="AH9" s="8">
        <f t="shared" si="5"/>
        <v>98.6</v>
      </c>
      <c r="AI9" s="8">
        <f t="shared" si="5"/>
        <v>102.4</v>
      </c>
      <c r="AJ9" s="8">
        <f t="shared" si="5"/>
        <v>100.8</v>
      </c>
      <c r="AK9" s="8">
        <f t="shared" si="5"/>
        <v>102</v>
      </c>
      <c r="AL9" s="8">
        <f t="shared" si="5"/>
        <v>107.4</v>
      </c>
      <c r="AM9" s="8">
        <f t="shared" si="5"/>
        <v>100.2</v>
      </c>
      <c r="AN9" s="8">
        <f t="shared" si="5"/>
        <v>106.3</v>
      </c>
      <c r="AO9" s="10">
        <f t="shared" si="5"/>
        <v>87.3</v>
      </c>
      <c r="AP9" s="10">
        <f t="shared" si="5"/>
        <v>90</v>
      </c>
      <c r="AQ9" s="10">
        <f t="shared" si="5"/>
        <v>87.8</v>
      </c>
    </row>
    <row r="10" spans="1:43">
      <c r="A10" s="2" t="s">
        <v>30</v>
      </c>
      <c r="B10" s="7">
        <v>2413</v>
      </c>
      <c r="C10" s="7">
        <v>2441</v>
      </c>
      <c r="D10" s="7">
        <v>2647</v>
      </c>
      <c r="E10" s="7">
        <v>2719</v>
      </c>
      <c r="F10" s="7">
        <v>2707</v>
      </c>
      <c r="G10" s="7">
        <v>2732</v>
      </c>
      <c r="H10" s="7">
        <v>3078</v>
      </c>
      <c r="I10" s="7">
        <v>2989</v>
      </c>
      <c r="J10" s="7">
        <v>3030</v>
      </c>
      <c r="K10" s="7">
        <v>3205</v>
      </c>
      <c r="L10" s="7">
        <v>3251</v>
      </c>
      <c r="M10" s="7">
        <v>3131</v>
      </c>
      <c r="N10" s="7">
        <v>2726</v>
      </c>
      <c r="O10" s="7">
        <v>2751</v>
      </c>
      <c r="P10" s="7">
        <v>2903</v>
      </c>
      <c r="Q10" s="7">
        <v>3264</v>
      </c>
      <c r="R10" s="7">
        <v>3277</v>
      </c>
      <c r="S10" s="7">
        <v>3338</v>
      </c>
      <c r="T10" s="8">
        <v>2907.3</v>
      </c>
      <c r="U10" s="8">
        <v>2894.4</v>
      </c>
      <c r="V10" s="8">
        <v>2878.7</v>
      </c>
      <c r="W10" s="8">
        <v>3111.5</v>
      </c>
      <c r="X10" s="8">
        <v>3124.8</v>
      </c>
      <c r="Y10" s="8">
        <v>3082.9</v>
      </c>
      <c r="Z10" s="8">
        <v>3065.7</v>
      </c>
      <c r="AA10" s="8">
        <v>3085</v>
      </c>
      <c r="AB10" s="8">
        <v>3284.3</v>
      </c>
      <c r="AC10" s="7">
        <v>2985</v>
      </c>
      <c r="AD10" s="7">
        <v>2898</v>
      </c>
      <c r="AE10" s="7">
        <v>2962</v>
      </c>
      <c r="AF10" s="9">
        <v>3015</v>
      </c>
      <c r="AG10" s="9">
        <v>3023</v>
      </c>
      <c r="AH10" s="9">
        <v>3050</v>
      </c>
      <c r="AI10" s="8">
        <v>3046.1</v>
      </c>
      <c r="AJ10" s="8">
        <v>3034.5</v>
      </c>
      <c r="AK10" s="8">
        <v>3065.4</v>
      </c>
      <c r="AL10" s="8">
        <v>2994</v>
      </c>
      <c r="AM10" s="8">
        <v>2991.1</v>
      </c>
      <c r="AN10" s="8">
        <v>3196.4</v>
      </c>
      <c r="AO10" s="5">
        <v>2868.0392156862745</v>
      </c>
      <c r="AP10" s="5">
        <v>2767.8500986193294</v>
      </c>
      <c r="AQ10" s="5">
        <v>2805.0880626223093</v>
      </c>
    </row>
    <row r="11" spans="1:43">
      <c r="A11" s="2" t="s">
        <v>31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8">
        <f t="shared" ref="O11:AQ11" si="6">ROUND(O10/C10*100,1)</f>
        <v>112.7</v>
      </c>
      <c r="P11" s="8">
        <f t="shared" si="6"/>
        <v>109.7</v>
      </c>
      <c r="Q11" s="8">
        <f t="shared" si="6"/>
        <v>120</v>
      </c>
      <c r="R11" s="8">
        <f t="shared" si="6"/>
        <v>121.1</v>
      </c>
      <c r="S11" s="8">
        <f t="shared" si="6"/>
        <v>122.2</v>
      </c>
      <c r="T11" s="8">
        <f t="shared" si="6"/>
        <v>94.5</v>
      </c>
      <c r="U11" s="8">
        <f t="shared" si="6"/>
        <v>96.8</v>
      </c>
      <c r="V11" s="8">
        <f t="shared" si="6"/>
        <v>95</v>
      </c>
      <c r="W11" s="8">
        <f t="shared" si="6"/>
        <v>97.1</v>
      </c>
      <c r="X11" s="8">
        <f t="shared" si="6"/>
        <v>96.1</v>
      </c>
      <c r="Y11" s="8">
        <f t="shared" si="6"/>
        <v>98.5</v>
      </c>
      <c r="Z11" s="8">
        <f t="shared" si="6"/>
        <v>112.5</v>
      </c>
      <c r="AA11" s="8">
        <f t="shared" si="6"/>
        <v>112.1</v>
      </c>
      <c r="AB11" s="8">
        <f t="shared" si="6"/>
        <v>113.1</v>
      </c>
      <c r="AC11" s="8">
        <f t="shared" si="6"/>
        <v>91.5</v>
      </c>
      <c r="AD11" s="8">
        <f t="shared" si="6"/>
        <v>88.4</v>
      </c>
      <c r="AE11" s="8">
        <f t="shared" si="6"/>
        <v>88.7</v>
      </c>
      <c r="AF11" s="8">
        <f t="shared" si="6"/>
        <v>103.7</v>
      </c>
      <c r="AG11" s="8">
        <f t="shared" si="6"/>
        <v>104.4</v>
      </c>
      <c r="AH11" s="8">
        <f t="shared" si="6"/>
        <v>106</v>
      </c>
      <c r="AI11" s="8">
        <f t="shared" si="6"/>
        <v>97.9</v>
      </c>
      <c r="AJ11" s="8">
        <f t="shared" si="6"/>
        <v>97.1</v>
      </c>
      <c r="AK11" s="8">
        <f t="shared" si="6"/>
        <v>99.4</v>
      </c>
      <c r="AL11" s="8">
        <f t="shared" si="6"/>
        <v>97.7</v>
      </c>
      <c r="AM11" s="8">
        <f t="shared" si="6"/>
        <v>97</v>
      </c>
      <c r="AN11" s="8">
        <f t="shared" si="6"/>
        <v>97.3</v>
      </c>
      <c r="AO11" s="10">
        <f t="shared" si="6"/>
        <v>96.1</v>
      </c>
      <c r="AP11" s="10">
        <f t="shared" si="6"/>
        <v>95.5</v>
      </c>
      <c r="AQ11" s="10">
        <f t="shared" si="6"/>
        <v>94.7</v>
      </c>
    </row>
    <row r="12" spans="1:43">
      <c r="A12" s="2" t="s">
        <v>32</v>
      </c>
      <c r="B12" s="2">
        <v>2.1</v>
      </c>
      <c r="C12" s="2">
        <v>2.2000000000000002</v>
      </c>
      <c r="D12" s="2">
        <v>2.2000000000000002</v>
      </c>
      <c r="E12" s="2">
        <v>1.5</v>
      </c>
      <c r="F12" s="2">
        <v>1.5</v>
      </c>
      <c r="G12" s="2">
        <v>1.6</v>
      </c>
      <c r="H12" s="2">
        <v>1.3</v>
      </c>
      <c r="I12" s="2">
        <v>1.3</v>
      </c>
      <c r="J12" s="2">
        <v>1.3</v>
      </c>
      <c r="K12" s="2">
        <v>1.1000000000000001</v>
      </c>
      <c r="L12" s="2">
        <v>1.2</v>
      </c>
      <c r="M12" s="2">
        <v>1.1000000000000001</v>
      </c>
      <c r="N12" s="4">
        <v>1.2</v>
      </c>
      <c r="O12" s="4">
        <v>1.4</v>
      </c>
      <c r="P12" s="4">
        <v>1.4</v>
      </c>
      <c r="Q12" s="4">
        <v>1.2</v>
      </c>
      <c r="R12" s="4">
        <v>1.1000000000000001</v>
      </c>
      <c r="S12" s="4">
        <v>1.2</v>
      </c>
      <c r="T12" s="2">
        <v>1.3</v>
      </c>
      <c r="U12" s="2">
        <v>1.3</v>
      </c>
      <c r="V12" s="2">
        <v>1.2</v>
      </c>
      <c r="W12" s="4">
        <v>1.2</v>
      </c>
      <c r="X12" s="4">
        <v>1.4</v>
      </c>
      <c r="Y12" s="4">
        <v>1.2</v>
      </c>
      <c r="Z12" s="11" t="s">
        <v>33</v>
      </c>
      <c r="AA12" s="4">
        <v>1.2</v>
      </c>
      <c r="AB12" s="4">
        <v>1.3</v>
      </c>
      <c r="AC12" s="4">
        <v>1.3</v>
      </c>
      <c r="AD12" s="4">
        <v>1.3</v>
      </c>
      <c r="AE12" s="4">
        <v>1.3</v>
      </c>
      <c r="AF12" s="4">
        <v>1.2</v>
      </c>
      <c r="AG12" s="4">
        <v>1.3</v>
      </c>
      <c r="AH12" s="4">
        <v>1.2</v>
      </c>
      <c r="AI12" s="4">
        <v>1.2</v>
      </c>
      <c r="AJ12" s="4">
        <v>1.3</v>
      </c>
      <c r="AK12" s="4">
        <v>1.2</v>
      </c>
      <c r="AL12" s="2">
        <v>1.2</v>
      </c>
      <c r="AM12" s="2">
        <v>1.2</v>
      </c>
      <c r="AN12" s="2">
        <v>1.3</v>
      </c>
      <c r="AO12" s="5">
        <v>1.2809280808586709</v>
      </c>
      <c r="AP12" s="5">
        <v>1.2501078307705717</v>
      </c>
      <c r="AQ12" s="5">
        <v>1.3210302948691393</v>
      </c>
    </row>
    <row r="13" spans="1:43">
      <c r="A13" s="3" t="s">
        <v>34</v>
      </c>
      <c r="B13" s="2">
        <v>57.6</v>
      </c>
      <c r="C13" s="2">
        <v>57.8</v>
      </c>
      <c r="D13" s="2">
        <v>61.1</v>
      </c>
      <c r="E13" s="2">
        <v>56</v>
      </c>
      <c r="F13" s="2">
        <v>57.5</v>
      </c>
      <c r="G13" s="2">
        <v>58.1</v>
      </c>
      <c r="H13" s="2">
        <v>66.599999999999994</v>
      </c>
      <c r="I13" s="2">
        <v>66.7</v>
      </c>
      <c r="J13" s="2">
        <v>65.5</v>
      </c>
      <c r="K13" s="2">
        <v>65</v>
      </c>
      <c r="L13" s="2">
        <v>66</v>
      </c>
      <c r="M13" s="2">
        <v>64</v>
      </c>
      <c r="N13" s="4">
        <v>59.7</v>
      </c>
      <c r="O13" s="4">
        <v>60.1</v>
      </c>
      <c r="P13" s="4">
        <v>62.9</v>
      </c>
      <c r="Q13" s="4">
        <v>66.2</v>
      </c>
      <c r="R13" s="4">
        <v>65.099999999999994</v>
      </c>
      <c r="S13" s="4">
        <v>65.599999999999994</v>
      </c>
      <c r="T13" s="2">
        <v>63</v>
      </c>
      <c r="U13" s="2">
        <v>62.9</v>
      </c>
      <c r="V13" s="2">
        <v>63</v>
      </c>
      <c r="W13" s="4">
        <v>69.2</v>
      </c>
      <c r="X13" s="4">
        <v>70</v>
      </c>
      <c r="Y13" s="4">
        <v>69</v>
      </c>
      <c r="Z13" s="4">
        <v>66.7</v>
      </c>
      <c r="AA13" s="4">
        <v>67.3</v>
      </c>
      <c r="AB13" s="4">
        <v>70.5</v>
      </c>
      <c r="AC13" s="4">
        <v>67.5</v>
      </c>
      <c r="AD13" s="4">
        <v>66.5</v>
      </c>
      <c r="AE13" s="4">
        <v>66.599999999999994</v>
      </c>
      <c r="AF13" s="4">
        <v>68.400000000000006</v>
      </c>
      <c r="AG13" s="4">
        <v>69.5</v>
      </c>
      <c r="AH13" s="4">
        <v>68.8</v>
      </c>
      <c r="AI13" s="4">
        <v>67.7</v>
      </c>
      <c r="AJ13" s="4">
        <v>69.8</v>
      </c>
      <c r="AK13" s="4">
        <v>66.7</v>
      </c>
      <c r="AL13" s="2">
        <v>71.7</v>
      </c>
      <c r="AM13" s="2">
        <v>71.5</v>
      </c>
      <c r="AN13" s="2">
        <v>74.7</v>
      </c>
      <c r="AO13" s="5">
        <v>59.766331658291456</v>
      </c>
      <c r="AP13" s="5">
        <v>59.633838383838381</v>
      </c>
      <c r="AQ13" s="5">
        <v>60.057644110275689</v>
      </c>
    </row>
    <row r="14" spans="1:43">
      <c r="A14" s="3" t="s">
        <v>35</v>
      </c>
      <c r="B14" s="2">
        <v>38.700000000000003</v>
      </c>
      <c r="C14" s="2">
        <v>37.200000000000003</v>
      </c>
      <c r="D14" s="2">
        <v>41.9</v>
      </c>
      <c r="E14" s="2">
        <v>41.4</v>
      </c>
      <c r="F14" s="2">
        <v>39.9</v>
      </c>
      <c r="G14" s="2">
        <v>42.6</v>
      </c>
      <c r="H14" s="2">
        <v>45.8</v>
      </c>
      <c r="I14" s="2">
        <v>46.3</v>
      </c>
      <c r="J14" s="2">
        <v>45.3</v>
      </c>
      <c r="K14" s="2">
        <v>42</v>
      </c>
      <c r="L14" s="2">
        <v>43</v>
      </c>
      <c r="M14" s="2">
        <v>40</v>
      </c>
      <c r="N14" s="4">
        <v>44.5</v>
      </c>
      <c r="O14" s="4">
        <v>44.9</v>
      </c>
      <c r="P14" s="4">
        <v>49.6</v>
      </c>
      <c r="Q14" s="4">
        <v>48.1</v>
      </c>
      <c r="R14" s="4">
        <v>44.5</v>
      </c>
      <c r="S14" s="4">
        <v>48.2</v>
      </c>
      <c r="T14" s="2">
        <v>44.5</v>
      </c>
      <c r="U14" s="2">
        <v>46.1</v>
      </c>
      <c r="V14" s="2">
        <v>44.5</v>
      </c>
      <c r="W14" s="4">
        <v>47.5</v>
      </c>
      <c r="X14" s="4">
        <v>51.1</v>
      </c>
      <c r="Y14" s="4">
        <v>47.1</v>
      </c>
      <c r="Z14" s="4">
        <v>50.3</v>
      </c>
      <c r="AA14" s="4">
        <v>52.4</v>
      </c>
      <c r="AB14" s="4">
        <v>54.9</v>
      </c>
      <c r="AC14" s="4">
        <v>49.5</v>
      </c>
      <c r="AD14" s="4">
        <v>48.3</v>
      </c>
      <c r="AE14" s="4">
        <v>50.9</v>
      </c>
      <c r="AF14" s="4">
        <v>45.1</v>
      </c>
      <c r="AG14" s="4">
        <v>48.1</v>
      </c>
      <c r="AH14" s="4">
        <v>44.1</v>
      </c>
      <c r="AI14" s="4">
        <v>42.7</v>
      </c>
      <c r="AJ14" s="4">
        <v>44.9</v>
      </c>
      <c r="AK14" s="4">
        <v>42</v>
      </c>
      <c r="AL14" s="2">
        <v>47.6</v>
      </c>
      <c r="AM14" s="2">
        <v>47.9</v>
      </c>
      <c r="AN14" s="2">
        <v>51.3</v>
      </c>
      <c r="AO14" s="5">
        <v>43.336927223719677</v>
      </c>
      <c r="AP14" s="5">
        <v>42.508108108108111</v>
      </c>
      <c r="AQ14" s="5">
        <v>46.595174262734588</v>
      </c>
    </row>
    <row r="15" spans="1:43">
      <c r="A15" s="3" t="s">
        <v>36</v>
      </c>
      <c r="B15" s="2"/>
      <c r="C15" s="2"/>
      <c r="D15" s="2"/>
      <c r="E15" s="2">
        <f t="shared" ref="E15:P15" si="7">ROUND((E13+E14)/E3*100,1)</f>
        <v>30</v>
      </c>
      <c r="F15" s="2">
        <f t="shared" si="7"/>
        <v>38.299999999999997</v>
      </c>
      <c r="G15" s="2">
        <f t="shared" si="7"/>
        <v>27.8</v>
      </c>
      <c r="H15" s="2">
        <f t="shared" si="7"/>
        <v>36.200000000000003</v>
      </c>
      <c r="I15" s="2">
        <f t="shared" si="7"/>
        <v>35.700000000000003</v>
      </c>
      <c r="J15" s="2">
        <f t="shared" si="7"/>
        <v>37</v>
      </c>
      <c r="K15" s="2">
        <f t="shared" si="7"/>
        <v>35.200000000000003</v>
      </c>
      <c r="L15" s="2">
        <f t="shared" si="7"/>
        <v>34.1</v>
      </c>
      <c r="M15" s="2">
        <f t="shared" si="7"/>
        <v>37.5</v>
      </c>
      <c r="N15" s="4">
        <f t="shared" si="7"/>
        <v>37</v>
      </c>
      <c r="O15" s="4">
        <f t="shared" si="7"/>
        <v>35.9</v>
      </c>
      <c r="P15" s="4">
        <f t="shared" si="7"/>
        <v>31.8</v>
      </c>
      <c r="Q15" s="4">
        <v>33.700000000000003</v>
      </c>
      <c r="R15" s="4">
        <v>36.5</v>
      </c>
      <c r="S15" s="4">
        <v>30.7</v>
      </c>
      <c r="T15" s="2">
        <v>31.7</v>
      </c>
      <c r="U15" s="2">
        <v>30.6</v>
      </c>
      <c r="V15" s="2">
        <v>33.200000000000003</v>
      </c>
      <c r="W15" s="2">
        <f>ROUND((W13+W14)/W3*100,1)</f>
        <v>30.7</v>
      </c>
      <c r="X15" s="2">
        <f>ROUND((Y13+Y14)/Y3*100,1)</f>
        <v>33.1</v>
      </c>
      <c r="Y15" s="2">
        <f>ROUND((Y13+Y14)/Y3*100,1)</f>
        <v>33.1</v>
      </c>
      <c r="Z15" s="2">
        <f>ROUND((Z13+Z14)/Z3*100,1)</f>
        <v>36.6</v>
      </c>
      <c r="AA15" s="2">
        <f>ROUND((AA13+AA14)/AA3*100,1)</f>
        <v>34.4</v>
      </c>
      <c r="AB15" s="2">
        <f>ROUND((AB13+AB14)/AB3*100,1)</f>
        <v>30.7</v>
      </c>
      <c r="AC15" s="2">
        <f t="shared" ref="AC15:AQ15" si="8">ROUND((AC13+AC14)/AC3*100,1)</f>
        <v>33.200000000000003</v>
      </c>
      <c r="AD15" s="2">
        <f t="shared" si="8"/>
        <v>36.4</v>
      </c>
      <c r="AE15" s="2">
        <f t="shared" si="8"/>
        <v>30.7</v>
      </c>
      <c r="AF15" s="2">
        <f t="shared" si="8"/>
        <v>33.200000000000003</v>
      </c>
      <c r="AG15" s="2">
        <f t="shared" si="8"/>
        <v>33</v>
      </c>
      <c r="AH15" s="2">
        <f t="shared" si="8"/>
        <v>34.700000000000003</v>
      </c>
      <c r="AI15" s="2">
        <f t="shared" si="8"/>
        <v>32.299999999999997</v>
      </c>
      <c r="AJ15" s="2">
        <f t="shared" si="8"/>
        <v>31.3</v>
      </c>
      <c r="AK15" s="2">
        <f t="shared" si="8"/>
        <v>34.1</v>
      </c>
      <c r="AL15" s="2">
        <f t="shared" si="8"/>
        <v>34.700000000000003</v>
      </c>
      <c r="AM15" s="2">
        <f t="shared" si="8"/>
        <v>34.1</v>
      </c>
      <c r="AN15" s="2">
        <f t="shared" si="8"/>
        <v>29.6</v>
      </c>
      <c r="AO15" s="4">
        <f t="shared" si="8"/>
        <v>36.799999999999997</v>
      </c>
      <c r="AP15" s="4">
        <f t="shared" si="8"/>
        <v>39.200000000000003</v>
      </c>
      <c r="AQ15" s="4">
        <f t="shared" si="8"/>
        <v>34.700000000000003</v>
      </c>
    </row>
    <row r="16" spans="1:43">
      <c r="A16" s="2" t="s">
        <v>37</v>
      </c>
      <c r="B16" s="2"/>
      <c r="C16" s="2"/>
      <c r="D16" s="2"/>
      <c r="E16" s="2">
        <v>6.1</v>
      </c>
      <c r="F16" s="2">
        <v>5.6</v>
      </c>
      <c r="G16" s="2">
        <v>7.6</v>
      </c>
      <c r="H16" s="2">
        <v>6.2</v>
      </c>
      <c r="I16" s="2">
        <v>6.2</v>
      </c>
      <c r="J16" s="2">
        <v>5.9</v>
      </c>
      <c r="K16" s="2">
        <v>5.9</v>
      </c>
      <c r="L16" s="2">
        <v>6.2</v>
      </c>
      <c r="M16" s="2">
        <v>5.5</v>
      </c>
      <c r="N16" s="2">
        <v>5.8</v>
      </c>
      <c r="O16" s="2">
        <v>5.9</v>
      </c>
      <c r="P16" s="2">
        <v>7.1</v>
      </c>
      <c r="Q16" s="4">
        <v>6.9</v>
      </c>
      <c r="R16" s="4">
        <v>6.1</v>
      </c>
      <c r="S16" s="4">
        <v>7.4</v>
      </c>
      <c r="T16" s="2">
        <v>7</v>
      </c>
      <c r="U16" s="2">
        <v>7.3</v>
      </c>
      <c r="V16" s="2">
        <v>6.7</v>
      </c>
      <c r="W16" s="4">
        <v>7.5</v>
      </c>
      <c r="X16" s="4">
        <v>8.1</v>
      </c>
      <c r="Y16" s="4">
        <v>7.2</v>
      </c>
      <c r="Z16" s="4">
        <v>6.7</v>
      </c>
      <c r="AA16" s="4">
        <v>7.1</v>
      </c>
      <c r="AB16" s="4">
        <v>8.3000000000000007</v>
      </c>
      <c r="AC16" s="4">
        <v>7.2</v>
      </c>
      <c r="AD16" s="4">
        <v>6.4</v>
      </c>
      <c r="AE16" s="4">
        <v>7.5</v>
      </c>
      <c r="AF16" s="4">
        <v>6.9</v>
      </c>
      <c r="AG16" s="4">
        <v>7.1</v>
      </c>
      <c r="AH16" s="4">
        <v>6.6</v>
      </c>
      <c r="AI16" s="4">
        <v>7</v>
      </c>
      <c r="AJ16" s="4">
        <v>7.3</v>
      </c>
      <c r="AK16" s="4">
        <v>6.6</v>
      </c>
      <c r="AL16" s="2">
        <v>6.6</v>
      </c>
      <c r="AM16" s="2">
        <v>6.7</v>
      </c>
      <c r="AN16" s="2">
        <v>7.9</v>
      </c>
      <c r="AO16" s="5">
        <v>36.702320052952992</v>
      </c>
      <c r="AP16" s="5">
        <v>34.943590890791249</v>
      </c>
      <c r="AQ16" s="5">
        <v>39.892738238512287</v>
      </c>
    </row>
    <row r="39" spans="1:1">
      <c r="A39" t="s">
        <v>38</v>
      </c>
    </row>
    <row r="40" spans="1:1">
      <c r="A40" t="s">
        <v>39</v>
      </c>
    </row>
    <row r="41" spans="1:1">
      <c r="A41" t="s">
        <v>40</v>
      </c>
    </row>
    <row r="60" spans="1:28">
      <c r="A60" s="2"/>
      <c r="B60" s="4" t="str">
        <f t="shared" ref="B60:M60" si="9">N2</f>
        <v>10月</v>
      </c>
      <c r="C60" s="4" t="str">
        <f t="shared" si="9"/>
        <v>11月</v>
      </c>
      <c r="D60" s="2" t="str">
        <f t="shared" si="9"/>
        <v>12月</v>
      </c>
      <c r="E60" s="2" t="str">
        <f t="shared" si="9"/>
        <v>26.1月</v>
      </c>
      <c r="F60" s="2" t="str">
        <f t="shared" si="9"/>
        <v>2月</v>
      </c>
      <c r="G60" s="2" t="str">
        <f t="shared" si="9"/>
        <v>3月</v>
      </c>
      <c r="H60" s="2" t="str">
        <f t="shared" si="9"/>
        <v>４月</v>
      </c>
      <c r="I60" s="2" t="str">
        <f t="shared" si="9"/>
        <v>５月</v>
      </c>
      <c r="J60" s="2" t="str">
        <f t="shared" si="9"/>
        <v>６月</v>
      </c>
      <c r="K60" s="2" t="str">
        <f t="shared" si="9"/>
        <v>7月</v>
      </c>
      <c r="L60" s="2" t="str">
        <f t="shared" si="9"/>
        <v>8月</v>
      </c>
      <c r="M60" s="2" t="str">
        <f t="shared" si="9"/>
        <v>9月</v>
      </c>
      <c r="N60" s="4" t="s">
        <v>18</v>
      </c>
      <c r="O60" s="4" t="s">
        <v>20</v>
      </c>
      <c r="P60" s="4" t="s">
        <v>20</v>
      </c>
      <c r="Q60" s="4" t="s">
        <v>21</v>
      </c>
      <c r="R60" s="4" t="s">
        <v>5</v>
      </c>
      <c r="S60" s="4" t="s">
        <v>6</v>
      </c>
      <c r="T60" s="4" t="s">
        <v>15</v>
      </c>
      <c r="U60" s="4" t="s">
        <v>16</v>
      </c>
      <c r="V60" s="4" t="s">
        <v>17</v>
      </c>
      <c r="W60" s="4" t="s">
        <v>10</v>
      </c>
      <c r="X60" s="4" t="s">
        <v>11</v>
      </c>
      <c r="Y60" s="4" t="s">
        <v>12</v>
      </c>
      <c r="Z60" s="4" t="s">
        <v>13</v>
      </c>
      <c r="AA60" s="4" t="s">
        <v>2</v>
      </c>
      <c r="AB60" s="4" t="s">
        <v>3</v>
      </c>
    </row>
    <row r="61" spans="1:28">
      <c r="A61" s="3" t="str">
        <f>A4</f>
        <v>売上高対前年比（％）</v>
      </c>
      <c r="B61" s="4">
        <f t="shared" ref="B61:M61" si="10">N4</f>
        <v>107.6</v>
      </c>
      <c r="C61" s="4">
        <f t="shared" si="10"/>
        <v>107.3</v>
      </c>
      <c r="D61" s="2">
        <f t="shared" si="10"/>
        <v>98.5</v>
      </c>
      <c r="E61" s="2">
        <f t="shared" si="10"/>
        <v>92.3</v>
      </c>
      <c r="F61" s="2">
        <f t="shared" si="10"/>
        <v>145.80000000000001</v>
      </c>
      <c r="G61" s="2">
        <f t="shared" si="10"/>
        <v>102.4</v>
      </c>
      <c r="H61" s="2">
        <f t="shared" si="10"/>
        <v>109.2</v>
      </c>
      <c r="I61" s="2">
        <f t="shared" si="10"/>
        <v>112.6</v>
      </c>
      <c r="J61" s="2">
        <f t="shared" si="10"/>
        <v>108.4</v>
      </c>
      <c r="K61" s="2">
        <f t="shared" si="10"/>
        <v>125.1</v>
      </c>
      <c r="L61" s="2">
        <f t="shared" si="10"/>
        <v>129.6</v>
      </c>
      <c r="M61" s="2">
        <f t="shared" si="10"/>
        <v>126.5</v>
      </c>
      <c r="N61" s="2">
        <v>113.6</v>
      </c>
      <c r="O61" s="2">
        <v>119</v>
      </c>
      <c r="P61" s="2">
        <v>115.6</v>
      </c>
      <c r="Q61" s="2">
        <v>103.9</v>
      </c>
      <c r="R61" s="2">
        <v>105.1</v>
      </c>
      <c r="S61" s="2">
        <v>103.2</v>
      </c>
      <c r="T61" s="4">
        <v>100.8</v>
      </c>
      <c r="U61" s="2">
        <v>100.1</v>
      </c>
      <c r="V61" s="2">
        <v>100.4</v>
      </c>
      <c r="W61" s="2">
        <v>89.9</v>
      </c>
      <c r="X61" s="2">
        <v>88.5</v>
      </c>
      <c r="Y61" s="2">
        <v>90.9</v>
      </c>
      <c r="Z61" s="2">
        <v>107.4</v>
      </c>
      <c r="AA61" s="2">
        <v>100.6</v>
      </c>
      <c r="AB61" s="2">
        <v>104.1</v>
      </c>
    </row>
    <row r="62" spans="1:28">
      <c r="A62" s="2" t="s">
        <v>41</v>
      </c>
      <c r="B62" s="2"/>
      <c r="C62" s="4">
        <v>121.4</v>
      </c>
      <c r="D62" s="4">
        <v>114.3</v>
      </c>
      <c r="E62" s="4">
        <v>106</v>
      </c>
      <c r="F62" s="4">
        <v>107.1</v>
      </c>
      <c r="G62" s="4">
        <v>102.6</v>
      </c>
      <c r="H62" s="2">
        <v>102.1</v>
      </c>
      <c r="I62" s="2">
        <v>105.8</v>
      </c>
      <c r="J62" s="2">
        <v>91.3</v>
      </c>
      <c r="K62" s="4">
        <v>87.7</v>
      </c>
      <c r="L62" s="4">
        <v>90.2</v>
      </c>
      <c r="M62" s="4">
        <v>84.6</v>
      </c>
      <c r="N62" s="4">
        <v>98.5</v>
      </c>
      <c r="O62" s="4">
        <v>97.7</v>
      </c>
      <c r="P62" s="4">
        <v>89.8</v>
      </c>
      <c r="Q62" s="4">
        <v>86.4</v>
      </c>
      <c r="R62" s="4">
        <v>105</v>
      </c>
      <c r="S62" s="4">
        <v>113.1</v>
      </c>
      <c r="T62" s="4">
        <v>99.5</v>
      </c>
      <c r="U62" s="4">
        <v>109.8</v>
      </c>
      <c r="V62" s="4">
        <v>101.9</v>
      </c>
      <c r="W62" s="4">
        <v>131.6</v>
      </c>
      <c r="X62" s="4">
        <v>122.4</v>
      </c>
      <c r="Y62" s="4">
        <v>120.4</v>
      </c>
      <c r="Z62" s="2">
        <v>107.4</v>
      </c>
      <c r="AA62" s="2">
        <v>122.2</v>
      </c>
      <c r="AB62" s="2">
        <v>100.1</v>
      </c>
    </row>
  </sheetData>
  <phoneticPr fontId="3"/>
  <dataValidations count="1">
    <dataValidation type="decimal" imeMode="halfAlpha" operator="greaterThanOrEqual" allowBlank="1" showInputMessage="1" showErrorMessage="1" error="半角英数のみ入力可" sqref="AO3:AQ3 AO6:AQ6 AO8:AQ8 AO10:AQ10 AO12:AQ14 AO16:AQ16">
      <formula1>0</formula1>
    </dataValidation>
  </dataValidations>
  <pageMargins left="0.7" right="0.7" top="0.75" bottom="0.75" header="0.3" footer="0.3"/>
  <pageSetup paperSize="8" scale="83" orientation="landscape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一般飲食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kotera353</dc:creator>
  <cp:lastModifiedBy>kotera353</cp:lastModifiedBy>
  <dcterms:created xsi:type="dcterms:W3CDTF">2016-09-01T06:49:31Z</dcterms:created>
  <dcterms:modified xsi:type="dcterms:W3CDTF">2016-09-01T06:51:05Z</dcterms:modified>
</cp:coreProperties>
</file>