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0" yWindow="0" windowWidth="25600" windowHeight="19020" tabRatio="500"/>
  </bookViews>
  <sheets>
    <sheet name="すし" sheetId="1" r:id="rId1"/>
  </sheets>
  <definedNames>
    <definedName name="_xlnm.Print_Area" localSheetId="0">すし!$A$1:$AQ$61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4" i="1" l="1"/>
  <c r="M65" i="1"/>
  <c r="X4" i="1"/>
  <c r="L65" i="1"/>
  <c r="W4" i="1"/>
  <c r="K65" i="1"/>
  <c r="V4" i="1"/>
  <c r="J65" i="1"/>
  <c r="U4" i="1"/>
  <c r="I65" i="1"/>
  <c r="T4" i="1"/>
  <c r="H65" i="1"/>
  <c r="S4" i="1"/>
  <c r="G65" i="1"/>
  <c r="R4" i="1"/>
  <c r="F65" i="1"/>
  <c r="Q4" i="1"/>
  <c r="E65" i="1"/>
  <c r="P4" i="1"/>
  <c r="D65" i="1"/>
  <c r="O4" i="1"/>
  <c r="C65" i="1"/>
  <c r="N4" i="1"/>
  <c r="B65" i="1"/>
  <c r="A65" i="1"/>
  <c r="M64" i="1"/>
  <c r="L64" i="1"/>
  <c r="K64" i="1"/>
  <c r="J64" i="1"/>
  <c r="I64" i="1"/>
  <c r="G64" i="1"/>
  <c r="F64" i="1"/>
  <c r="E64" i="1"/>
  <c r="D64" i="1"/>
  <c r="C64" i="1"/>
  <c r="B64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</calcChain>
</file>

<file path=xl/sharedStrings.xml><?xml version="1.0" encoding="utf-8"?>
<sst xmlns="http://schemas.openxmlformats.org/spreadsheetml/2006/main" count="75" uniqueCount="45">
  <si>
    <t>すし業の経営状況について（資料：全国指導センター「経営状況調査」）</t>
    <rPh sb="2" eb="3">
      <t>ギョウ</t>
    </rPh>
    <rPh sb="4" eb="6">
      <t>ケイエイ</t>
    </rPh>
    <rPh sb="6" eb="8">
      <t>ジョウキョウ</t>
    </rPh>
    <phoneticPr fontId="3"/>
  </si>
  <si>
    <t>H.25,10月</t>
    <rPh sb="7" eb="8">
      <t>ツキ</t>
    </rPh>
    <phoneticPr fontId="3"/>
  </si>
  <si>
    <t>11月</t>
    <rPh sb="2" eb="3">
      <t>ツキ</t>
    </rPh>
    <phoneticPr fontId="3"/>
  </si>
  <si>
    <t>12月</t>
    <rPh sb="2" eb="3">
      <t>ツキ</t>
    </rPh>
    <phoneticPr fontId="3"/>
  </si>
  <si>
    <t>H.25,1月</t>
    <rPh sb="6" eb="7">
      <t>ツキ</t>
    </rPh>
    <phoneticPr fontId="3"/>
  </si>
  <si>
    <t>2月</t>
    <rPh sb="1" eb="2">
      <t>ツキ</t>
    </rPh>
    <phoneticPr fontId="3"/>
  </si>
  <si>
    <t>3月</t>
    <rPh sb="1" eb="2">
      <t>ツキ</t>
    </rPh>
    <phoneticPr fontId="3"/>
  </si>
  <si>
    <t>25.4月</t>
    <rPh sb="4" eb="5">
      <t>ツキ</t>
    </rPh>
    <phoneticPr fontId="3"/>
  </si>
  <si>
    <t>5月</t>
    <rPh sb="1" eb="2">
      <t>ツキ</t>
    </rPh>
    <phoneticPr fontId="3"/>
  </si>
  <si>
    <t>6月</t>
    <rPh sb="1" eb="2">
      <t>ツキ</t>
    </rPh>
    <phoneticPr fontId="3"/>
  </si>
  <si>
    <t>7月</t>
    <rPh sb="1" eb="2">
      <t>ツキ</t>
    </rPh>
    <phoneticPr fontId="3"/>
  </si>
  <si>
    <t>8月</t>
    <rPh sb="1" eb="2">
      <t>ツキ</t>
    </rPh>
    <phoneticPr fontId="3"/>
  </si>
  <si>
    <t>9月</t>
    <rPh sb="1" eb="2">
      <t>ツキ</t>
    </rPh>
    <phoneticPr fontId="3"/>
  </si>
  <si>
    <t>10月</t>
    <rPh sb="2" eb="3">
      <t>ツキ</t>
    </rPh>
    <phoneticPr fontId="3"/>
  </si>
  <si>
    <t>26.１月</t>
    <rPh sb="4" eb="5">
      <t>ツキ</t>
    </rPh>
    <phoneticPr fontId="3"/>
  </si>
  <si>
    <t>２月</t>
    <rPh sb="1" eb="2">
      <t>ツキ</t>
    </rPh>
    <phoneticPr fontId="3"/>
  </si>
  <si>
    <t>３月</t>
    <rPh sb="1" eb="2">
      <t>ツキ</t>
    </rPh>
    <phoneticPr fontId="3"/>
  </si>
  <si>
    <t>４月</t>
    <rPh sb="1" eb="2">
      <t>ツキ</t>
    </rPh>
    <phoneticPr fontId="3"/>
  </si>
  <si>
    <t>５月</t>
    <rPh sb="1" eb="2">
      <t>ツキ</t>
    </rPh>
    <phoneticPr fontId="3"/>
  </si>
  <si>
    <t>６月</t>
    <rPh sb="1" eb="2">
      <t>ツキ</t>
    </rPh>
    <phoneticPr fontId="3"/>
  </si>
  <si>
    <t>７月</t>
    <rPh sb="1" eb="2">
      <t>ツキ</t>
    </rPh>
    <phoneticPr fontId="3"/>
  </si>
  <si>
    <t>８月</t>
    <rPh sb="1" eb="2">
      <t>ツキ</t>
    </rPh>
    <phoneticPr fontId="3"/>
  </si>
  <si>
    <t>９月</t>
    <rPh sb="1" eb="2">
      <t>ツキ</t>
    </rPh>
    <phoneticPr fontId="3"/>
  </si>
  <si>
    <t>１０月</t>
    <rPh sb="2" eb="3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</si>
  <si>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</si>
  <si>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</si>
  <si>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27.1月</t>
    <rPh sb="4" eb="5">
      <t>ツキ</t>
    </rPh>
    <phoneticPr fontId="3"/>
  </si>
  <si>
    <t>1月</t>
    <rPh sb="1" eb="2">
      <t>ツキ</t>
    </rPh>
    <phoneticPr fontId="3"/>
  </si>
  <si>
    <t>売上高（万円）</t>
    <rPh sb="0" eb="3">
      <t>ウリアゲダカ</t>
    </rPh>
    <rPh sb="4" eb="6">
      <t>マンエン</t>
    </rPh>
    <phoneticPr fontId="3"/>
  </si>
  <si>
    <t>売上高対前年比（％）</t>
    <rPh sb="0" eb="3">
      <t>ウリアゲダカ</t>
    </rPh>
    <rPh sb="3" eb="4">
      <t>タイ</t>
    </rPh>
    <rPh sb="4" eb="7">
      <t>ゼンネンヒ</t>
    </rPh>
    <phoneticPr fontId="3"/>
  </si>
  <si>
    <t>消費支出（前年比）</t>
    <rPh sb="0" eb="2">
      <t>ショウヒ</t>
    </rPh>
    <rPh sb="2" eb="4">
      <t>シシュツ</t>
    </rPh>
    <rPh sb="5" eb="7">
      <t>ゼンネン</t>
    </rPh>
    <rPh sb="7" eb="8">
      <t>ヒ</t>
    </rPh>
    <phoneticPr fontId="3"/>
  </si>
  <si>
    <t>仕入れ原価（万円）</t>
    <rPh sb="0" eb="2">
      <t>シイ</t>
    </rPh>
    <rPh sb="3" eb="5">
      <t>ゲンカ</t>
    </rPh>
    <rPh sb="6" eb="8">
      <t>マンエン</t>
    </rPh>
    <phoneticPr fontId="3"/>
  </si>
  <si>
    <t>原価率（％）</t>
    <rPh sb="0" eb="3">
      <t>ゲンカリツ</t>
    </rPh>
    <phoneticPr fontId="3"/>
  </si>
  <si>
    <t>平均客数</t>
    <rPh sb="0" eb="2">
      <t>ヘイキン</t>
    </rPh>
    <rPh sb="2" eb="4">
      <t>キャクスウ</t>
    </rPh>
    <phoneticPr fontId="3"/>
  </si>
  <si>
    <t>平均客数(前年比)</t>
    <rPh sb="0" eb="2">
      <t>ヘイキン</t>
    </rPh>
    <rPh sb="2" eb="4">
      <t>キャクスウ</t>
    </rPh>
    <phoneticPr fontId="3"/>
  </si>
  <si>
    <t>平均客単価（円）</t>
    <rPh sb="0" eb="2">
      <t>ヘイキン</t>
    </rPh>
    <rPh sb="2" eb="5">
      <t>キャクタンカ</t>
    </rPh>
    <rPh sb="6" eb="7">
      <t>エン</t>
    </rPh>
    <phoneticPr fontId="3"/>
  </si>
  <si>
    <t>平均客単価（円）(前年比)</t>
    <rPh sb="9" eb="12">
      <t>ゼンネンヒ</t>
    </rPh>
    <phoneticPr fontId="3"/>
  </si>
  <si>
    <t>平均回転数</t>
    <rPh sb="0" eb="2">
      <t>ヘイキン</t>
    </rPh>
    <rPh sb="2" eb="5">
      <t>カイテンスウ</t>
    </rPh>
    <phoneticPr fontId="3"/>
  </si>
  <si>
    <t>正規人件費（万円）</t>
    <rPh sb="0" eb="2">
      <t>セイキ</t>
    </rPh>
    <rPh sb="2" eb="5">
      <t>ジンケンヒ</t>
    </rPh>
    <rPh sb="6" eb="8">
      <t>マンエン</t>
    </rPh>
    <phoneticPr fontId="3"/>
  </si>
  <si>
    <t>臨時人件費（万円）</t>
    <rPh sb="0" eb="2">
      <t>リンジ</t>
    </rPh>
    <rPh sb="2" eb="5">
      <t>ジンケンヒ</t>
    </rPh>
    <rPh sb="6" eb="8">
      <t>マンエン</t>
    </rPh>
    <phoneticPr fontId="3"/>
  </si>
  <si>
    <t>＜特徴＞１　売上は３５０～５００万円と変動大（±25％）で、前年を下回っている。顧客は1日４０人前後。客単価は5千円弱で、消費税増税後の減から回復基調。</t>
    <rPh sb="1" eb="3">
      <t>トクチョウ</t>
    </rPh>
    <rPh sb="6" eb="8">
      <t>ウリアゲ</t>
    </rPh>
    <rPh sb="16" eb="18">
      <t>マンエン</t>
    </rPh>
    <rPh sb="19" eb="21">
      <t>ヘンドウ</t>
    </rPh>
    <rPh sb="21" eb="22">
      <t>ダイ</t>
    </rPh>
    <rPh sb="30" eb="32">
      <t>ゼンネン</t>
    </rPh>
    <rPh sb="33" eb="35">
      <t>シタマワ</t>
    </rPh>
    <rPh sb="40" eb="42">
      <t>コキャク</t>
    </rPh>
    <rPh sb="44" eb="45">
      <t>ヒ</t>
    </rPh>
    <rPh sb="47" eb="48">
      <t>ニン</t>
    </rPh>
    <rPh sb="51" eb="54">
      <t>キャクタンカ</t>
    </rPh>
    <rPh sb="56" eb="58">
      <t>センエン</t>
    </rPh>
    <rPh sb="58" eb="59">
      <t>ジャク</t>
    </rPh>
    <rPh sb="61" eb="64">
      <t>ショウヒゼイ</t>
    </rPh>
    <rPh sb="64" eb="66">
      <t>ゾウゼイ</t>
    </rPh>
    <rPh sb="66" eb="67">
      <t>ゴ</t>
    </rPh>
    <rPh sb="68" eb="69">
      <t>ゲン</t>
    </rPh>
    <rPh sb="71" eb="73">
      <t>カイフク</t>
    </rPh>
    <rPh sb="73" eb="75">
      <t>キチョウ</t>
    </rPh>
    <phoneticPr fontId="3"/>
  </si>
  <si>
    <t>２　原価率は４割強と高く、月々の変動が大きい。３割が人件費。諸経費は、２５％（日本公庫：経営指標2010年版）。</t>
    <rPh sb="2" eb="5">
      <t>ゲンカリツ</t>
    </rPh>
    <rPh sb="7" eb="8">
      <t>ワリ</t>
    </rPh>
    <rPh sb="8" eb="9">
      <t>キョウ</t>
    </rPh>
    <rPh sb="10" eb="11">
      <t>タカ</t>
    </rPh>
    <rPh sb="13" eb="15">
      <t>ツキヅキ</t>
    </rPh>
    <rPh sb="16" eb="18">
      <t>ヘンドウ</t>
    </rPh>
    <rPh sb="19" eb="20">
      <t>オオ</t>
    </rPh>
    <rPh sb="24" eb="25">
      <t>ワリ</t>
    </rPh>
    <rPh sb="26" eb="29">
      <t>ジンケンヒ</t>
    </rPh>
    <phoneticPr fontId="3"/>
  </si>
  <si>
    <t>３　参考までにすし支出（消費支出）は26年6月以降前年を下回っている。</t>
    <rPh sb="2" eb="4">
      <t>サンコウ</t>
    </rPh>
    <rPh sb="9" eb="11">
      <t>シシュツ</t>
    </rPh>
    <rPh sb="20" eb="21">
      <t>ネン</t>
    </rPh>
    <rPh sb="22" eb="23">
      <t>ツキ</t>
    </rPh>
    <rPh sb="23" eb="25">
      <t>イコウ</t>
    </rPh>
    <rPh sb="25" eb="27">
      <t>ゼンネン</t>
    </rPh>
    <rPh sb="28" eb="30">
      <t>シタマワ</t>
    </rPh>
    <phoneticPr fontId="3"/>
  </si>
  <si>
    <t>26.4月</t>
    <rPh sb="4" eb="5">
      <t>ツキ</t>
    </rPh>
    <phoneticPr fontId="3"/>
  </si>
  <si>
    <t>消費支出（前年同月期比）</t>
    <rPh sb="0" eb="2">
      <t>ショウヒ</t>
    </rPh>
    <rPh sb="2" eb="4">
      <t>シシュツ</t>
    </rPh>
    <rPh sb="5" eb="7">
      <t>ゼンネン</t>
    </rPh>
    <rPh sb="7" eb="8">
      <t>ドウ</t>
    </rPh>
    <rPh sb="8" eb="9">
      <t>ツキ</t>
    </rPh>
    <rPh sb="9" eb="10">
      <t>キ</t>
    </rPh>
    <rPh sb="10" eb="1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</si>
</sst>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#,##0.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55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176" fontId="1" fillId="0" borderId="1" xfId="0" applyNumberFormat="1" applyFont="1" applyFill="1" applyBorder="1">
      <alignment vertical="center"/>
    </xf>
    <xf numFmtId="0" fontId="0" fillId="0" borderId="2" xfId="0" applyFill="1" applyBorder="1">
      <alignment vertical="center"/>
    </xf>
    <xf numFmtId="0" fontId="0" fillId="0" borderId="1" xfId="0" applyNumberFormat="1" applyBorder="1">
      <alignment vertical="center"/>
    </xf>
    <xf numFmtId="4" fontId="0" fillId="0" borderId="1" xfId="0" applyNumberFormat="1" applyBorder="1">
      <alignment vertical="center"/>
    </xf>
    <xf numFmtId="0" fontId="0" fillId="0" borderId="1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3" fontId="0" fillId="0" borderId="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すし!$A$3</c:f>
              <c:strCache>
                <c:ptCount val="1"/>
                <c:pt idx="0">
                  <c:v>売上高（万円）</c:v>
                </c:pt>
              </c:strCache>
            </c:strRef>
          </c:tx>
          <c:invertIfNegative val="0"/>
          <c:cat>
            <c:strRef>
              <c:f>すし!$B$2:$AQ$2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すし!$B$3:$AQ$3</c:f>
              <c:numCache>
                <c:formatCode>General</c:formatCode>
                <c:ptCount val="24"/>
                <c:pt idx="0">
                  <c:v>409.3</c:v>
                </c:pt>
                <c:pt idx="1">
                  <c:v>416.9</c:v>
                </c:pt>
                <c:pt idx="2">
                  <c:v>378.7</c:v>
                </c:pt>
                <c:pt idx="3">
                  <c:v>383.0</c:v>
                </c:pt>
                <c:pt idx="4">
                  <c:v>444.0</c:v>
                </c:pt>
                <c:pt idx="5">
                  <c:v>370.9</c:v>
                </c:pt>
                <c:pt idx="6">
                  <c:v>371.6</c:v>
                </c:pt>
                <c:pt idx="7">
                  <c:v>397.4</c:v>
                </c:pt>
                <c:pt idx="8">
                  <c:v>515.2</c:v>
                </c:pt>
                <c:pt idx="9">
                  <c:v>375.6</c:v>
                </c:pt>
                <c:pt idx="10">
                  <c:v>337.7</c:v>
                </c:pt>
                <c:pt idx="11">
                  <c:v>406.2</c:v>
                </c:pt>
                <c:pt idx="12">
                  <c:v>384.7</c:v>
                </c:pt>
                <c:pt idx="13">
                  <c:v>400.9</c:v>
                </c:pt>
                <c:pt idx="14">
                  <c:v>364.2</c:v>
                </c:pt>
                <c:pt idx="15">
                  <c:v>381.1</c:v>
                </c:pt>
                <c:pt idx="16">
                  <c:v>432.5</c:v>
                </c:pt>
                <c:pt idx="17">
                  <c:v>365.4</c:v>
                </c:pt>
                <c:pt idx="18">
                  <c:v>384.9</c:v>
                </c:pt>
                <c:pt idx="19">
                  <c:v>395.1</c:v>
                </c:pt>
                <c:pt idx="20">
                  <c:v>534.9</c:v>
                </c:pt>
                <c:pt idx="21" formatCode="#,##0.0;[Red]#,##0.0">
                  <c:v>367.4056603773585</c:v>
                </c:pt>
                <c:pt idx="22" formatCode="#,##0.0;[Red]#,##0.0">
                  <c:v>321.2688679245283</c:v>
                </c:pt>
                <c:pt idx="23" formatCode="#,##0.0;[Red]#,##0.0">
                  <c:v>373.5707547169811</c:v>
                </c:pt>
              </c:numCache>
            </c:numRef>
          </c:val>
        </c:ser>
        <c:ser>
          <c:idx val="3"/>
          <c:order val="1"/>
          <c:tx>
            <c:strRef>
              <c:f>すし!$A$6</c:f>
              <c:strCache>
                <c:ptCount val="1"/>
                <c:pt idx="0">
                  <c:v>仕入れ原価（万円）</c:v>
                </c:pt>
              </c:strCache>
            </c:strRef>
          </c:tx>
          <c:invertIfNegative val="0"/>
          <c:cat>
            <c:strRef>
              <c:f>すし!$B$2:$AQ$2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すし!$B$6:$AQ$6</c:f>
              <c:numCache>
                <c:formatCode>General</c:formatCode>
                <c:ptCount val="24"/>
                <c:pt idx="0">
                  <c:v>173.3</c:v>
                </c:pt>
                <c:pt idx="1">
                  <c:v>173.1</c:v>
                </c:pt>
                <c:pt idx="2">
                  <c:v>157.7</c:v>
                </c:pt>
                <c:pt idx="3">
                  <c:v>159.9</c:v>
                </c:pt>
                <c:pt idx="4">
                  <c:v>182.4</c:v>
                </c:pt>
                <c:pt idx="5">
                  <c:v>156.5</c:v>
                </c:pt>
                <c:pt idx="6">
                  <c:v>151.5</c:v>
                </c:pt>
                <c:pt idx="7">
                  <c:v>157.9</c:v>
                </c:pt>
                <c:pt idx="8">
                  <c:v>212.9</c:v>
                </c:pt>
                <c:pt idx="9">
                  <c:v>154.6</c:v>
                </c:pt>
                <c:pt idx="10">
                  <c:v>142.4</c:v>
                </c:pt>
                <c:pt idx="11">
                  <c:v>164.2</c:v>
                </c:pt>
                <c:pt idx="12">
                  <c:v>163.9</c:v>
                </c:pt>
                <c:pt idx="13">
                  <c:v>162.6</c:v>
                </c:pt>
                <c:pt idx="14">
                  <c:v>150.6</c:v>
                </c:pt>
                <c:pt idx="15">
                  <c:v>158.3</c:v>
                </c:pt>
                <c:pt idx="16">
                  <c:v>176.8</c:v>
                </c:pt>
                <c:pt idx="17">
                  <c:v>154.3</c:v>
                </c:pt>
                <c:pt idx="18">
                  <c:v>160.5</c:v>
                </c:pt>
                <c:pt idx="19">
                  <c:v>161.7</c:v>
                </c:pt>
                <c:pt idx="20">
                  <c:v>226.4</c:v>
                </c:pt>
                <c:pt idx="21" formatCode="#,##0.0;[Red]#,##0.0">
                  <c:v>151.1904761904762</c:v>
                </c:pt>
                <c:pt idx="22" formatCode="#,##0.0;[Red]#,##0.0">
                  <c:v>132.9333333333333</c:v>
                </c:pt>
                <c:pt idx="23" formatCode="#,##0.0;[Red]#,##0.0">
                  <c:v>153.0238095238095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0381656"/>
        <c:axId val="-2114646248"/>
      </c:barChart>
      <c:catAx>
        <c:axId val="-2030381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2114646248"/>
        <c:crosses val="autoZero"/>
        <c:auto val="1"/>
        <c:lblAlgn val="ctr"/>
        <c:lblOffset val="100"/>
        <c:noMultiLvlLbl val="0"/>
      </c:catAx>
      <c:valAx>
        <c:axId val="-2114646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03816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0423479860152546"/>
          <c:y val="0.0786941707949483"/>
          <c:w val="0.712670974260604"/>
          <c:h val="0.215350152431861"/>
        </c:manualLayout>
      </c:layout>
      <c:overlay val="0"/>
      <c:txPr>
        <a:bodyPr/>
        <a:lstStyle/>
        <a:p>
          <a:pPr>
            <a:defRPr sz="24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すし!$A$7</c:f>
              <c:strCache>
                <c:ptCount val="1"/>
                <c:pt idx="0">
                  <c:v>原価率（％）</c:v>
                </c:pt>
              </c:strCache>
            </c:strRef>
          </c:tx>
          <c:marker>
            <c:symbol val="none"/>
          </c:marker>
          <c:cat>
            <c:strRef>
              <c:f>すし!$B$2:$AQ$2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すし!$B$7:$AQ$7</c:f>
              <c:numCache>
                <c:formatCode>General</c:formatCode>
                <c:ptCount val="24"/>
                <c:pt idx="0">
                  <c:v>42.3</c:v>
                </c:pt>
                <c:pt idx="1">
                  <c:v>41.5</c:v>
                </c:pt>
                <c:pt idx="2">
                  <c:v>41.6</c:v>
                </c:pt>
                <c:pt idx="3">
                  <c:v>41.7</c:v>
                </c:pt>
                <c:pt idx="4">
                  <c:v>41.1</c:v>
                </c:pt>
                <c:pt idx="5">
                  <c:v>42.2</c:v>
                </c:pt>
                <c:pt idx="6">
                  <c:v>40.8</c:v>
                </c:pt>
                <c:pt idx="7">
                  <c:v>39.7</c:v>
                </c:pt>
                <c:pt idx="8">
                  <c:v>41.3</c:v>
                </c:pt>
                <c:pt idx="9">
                  <c:v>41.2</c:v>
                </c:pt>
                <c:pt idx="10">
                  <c:v>42.2</c:v>
                </c:pt>
                <c:pt idx="11">
                  <c:v>40.4</c:v>
                </c:pt>
                <c:pt idx="12">
                  <c:v>42.6</c:v>
                </c:pt>
                <c:pt idx="13">
                  <c:v>40.6</c:v>
                </c:pt>
                <c:pt idx="14">
                  <c:v>41.4</c:v>
                </c:pt>
                <c:pt idx="15">
                  <c:v>41.5</c:v>
                </c:pt>
                <c:pt idx="16">
                  <c:v>40.9</c:v>
                </c:pt>
                <c:pt idx="17">
                  <c:v>42.2</c:v>
                </c:pt>
                <c:pt idx="18">
                  <c:v>41.7</c:v>
                </c:pt>
                <c:pt idx="19">
                  <c:v>40.9</c:v>
                </c:pt>
                <c:pt idx="20">
                  <c:v>42.3</c:v>
                </c:pt>
                <c:pt idx="21">
                  <c:v>41.2</c:v>
                </c:pt>
                <c:pt idx="22">
                  <c:v>41.4</c:v>
                </c:pt>
                <c:pt idx="23">
                  <c:v>41.0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2203864"/>
        <c:axId val="-2138397480"/>
      </c:lineChart>
      <c:catAx>
        <c:axId val="-20322038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2138397480"/>
        <c:crosses val="autoZero"/>
        <c:auto val="1"/>
        <c:lblAlgn val="ctr"/>
        <c:lblOffset val="100"/>
        <c:noMultiLvlLbl val="0"/>
      </c:catAx>
      <c:valAx>
        <c:axId val="-2138397480"/>
        <c:scaling>
          <c:orientation val="minMax"/>
          <c:min val="38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2203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すし!$A$8</c:f>
              <c:strCache>
                <c:ptCount val="1"/>
                <c:pt idx="0">
                  <c:v>平均客数</c:v>
                </c:pt>
              </c:strCache>
            </c:strRef>
          </c:tx>
          <c:marker>
            <c:symbol val="none"/>
          </c:marker>
          <c:cat>
            <c:strRef>
              <c:f>すし!$B$2:$AQ$2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すし!$B$8:$AQ$8</c:f>
              <c:numCache>
                <c:formatCode>General</c:formatCode>
                <c:ptCount val="24"/>
                <c:pt idx="0">
                  <c:v>1031.3</c:v>
                </c:pt>
                <c:pt idx="1">
                  <c:v>1043.1</c:v>
                </c:pt>
                <c:pt idx="2">
                  <c:v>932.4</c:v>
                </c:pt>
                <c:pt idx="3">
                  <c:v>974.7</c:v>
                </c:pt>
                <c:pt idx="4">
                  <c:v>1131.5</c:v>
                </c:pt>
                <c:pt idx="5">
                  <c:v>879.7</c:v>
                </c:pt>
                <c:pt idx="6">
                  <c:v>1020.8</c:v>
                </c:pt>
                <c:pt idx="7">
                  <c:v>1076.7</c:v>
                </c:pt>
                <c:pt idx="8">
                  <c:v>1292.7</c:v>
                </c:pt>
                <c:pt idx="9" formatCode="#,##0">
                  <c:v>1010.0</c:v>
                </c:pt>
                <c:pt idx="10">
                  <c:v>930.0</c:v>
                </c:pt>
                <c:pt idx="11" formatCode="#,##0">
                  <c:v>1093.0</c:v>
                </c:pt>
                <c:pt idx="12">
                  <c:v>1107.0</c:v>
                </c:pt>
                <c:pt idx="13" formatCode="#,##0">
                  <c:v>1138.0</c:v>
                </c:pt>
                <c:pt idx="14">
                  <c:v>1009.0</c:v>
                </c:pt>
                <c:pt idx="15">
                  <c:v>1008.2</c:v>
                </c:pt>
                <c:pt idx="16">
                  <c:v>1154.0</c:v>
                </c:pt>
                <c:pt idx="17">
                  <c:v>956.5</c:v>
                </c:pt>
                <c:pt idx="18">
                  <c:v>1104.0</c:v>
                </c:pt>
                <c:pt idx="19">
                  <c:v>1116.8</c:v>
                </c:pt>
                <c:pt idx="20">
                  <c:v>1381.0</c:v>
                </c:pt>
                <c:pt idx="21" formatCode="#,##0.0;[Red]#,##0.0">
                  <c:v>974.5273631840796</c:v>
                </c:pt>
                <c:pt idx="22" formatCode="#,##0.0;[Red]#,##0.0">
                  <c:v>885.0248756218906</c:v>
                </c:pt>
                <c:pt idx="23" formatCode="#,##0.0;[Red]#,##0.0">
                  <c:v>1023.07960199005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2864808"/>
        <c:axId val="-2031470504"/>
      </c:lineChart>
      <c:catAx>
        <c:axId val="-2032864808"/>
        <c:scaling>
          <c:orientation val="minMax"/>
        </c:scaling>
        <c:delete val="0"/>
        <c:axPos val="b"/>
        <c:majorTickMark val="out"/>
        <c:minorTickMark val="none"/>
        <c:tickLblPos val="nextTo"/>
        <c:crossAx val="-2031470504"/>
        <c:crosses val="autoZero"/>
        <c:auto val="1"/>
        <c:lblAlgn val="ctr"/>
        <c:lblOffset val="100"/>
        <c:noMultiLvlLbl val="0"/>
      </c:catAx>
      <c:valAx>
        <c:axId val="-2031470504"/>
        <c:scaling>
          <c:orientation val="minMax"/>
          <c:min val="8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2864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245522575885705"/>
          <c:y val="0.222697958127422"/>
          <c:w val="0.970336095794969"/>
          <c:h val="0.636962652770062"/>
        </c:manualLayout>
      </c:layout>
      <c:lineChart>
        <c:grouping val="standard"/>
        <c:varyColors val="0"/>
        <c:ser>
          <c:idx val="1"/>
          <c:order val="0"/>
          <c:tx>
            <c:strRef>
              <c:f>すし!$A$4</c:f>
              <c:strCache>
                <c:ptCount val="1"/>
                <c:pt idx="0">
                  <c:v>売上高対前年比（％）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すし!$B$2:$AQ$2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すし!$B$4:$AQ$4</c:f>
              <c:numCache>
                <c:formatCode>General</c:formatCode>
                <c:ptCount val="24"/>
                <c:pt idx="0">
                  <c:v>104.5</c:v>
                </c:pt>
                <c:pt idx="1">
                  <c:v>103.7</c:v>
                </c:pt>
                <c:pt idx="2">
                  <c:v>102.0</c:v>
                </c:pt>
                <c:pt idx="3">
                  <c:v>104.9</c:v>
                </c:pt>
                <c:pt idx="4">
                  <c:v>104.7</c:v>
                </c:pt>
                <c:pt idx="5">
                  <c:v>107.2</c:v>
                </c:pt>
                <c:pt idx="6">
                  <c:v>114.3</c:v>
                </c:pt>
                <c:pt idx="7">
                  <c:v>114.5</c:v>
                </c:pt>
                <c:pt idx="8">
                  <c:v>111.8</c:v>
                </c:pt>
                <c:pt idx="9">
                  <c:v>93.6</c:v>
                </c:pt>
                <c:pt idx="10">
                  <c:v>98.9</c:v>
                </c:pt>
                <c:pt idx="11">
                  <c:v>93.4</c:v>
                </c:pt>
                <c:pt idx="12">
                  <c:v>94.0</c:v>
                </c:pt>
                <c:pt idx="13">
                  <c:v>96.2</c:v>
                </c:pt>
                <c:pt idx="14">
                  <c:v>96.2</c:v>
                </c:pt>
                <c:pt idx="15">
                  <c:v>99.5</c:v>
                </c:pt>
                <c:pt idx="16">
                  <c:v>97.4</c:v>
                </c:pt>
                <c:pt idx="17">
                  <c:v>98.5</c:v>
                </c:pt>
                <c:pt idx="18">
                  <c:v>103.6</c:v>
                </c:pt>
                <c:pt idx="19">
                  <c:v>99.4</c:v>
                </c:pt>
                <c:pt idx="20">
                  <c:v>103.8</c:v>
                </c:pt>
                <c:pt idx="21">
                  <c:v>97.8</c:v>
                </c:pt>
                <c:pt idx="22">
                  <c:v>95.1</c:v>
                </c:pt>
                <c:pt idx="23">
                  <c:v>92.0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すし!$A$5</c:f>
              <c:strCache>
                <c:ptCount val="1"/>
                <c:pt idx="0">
                  <c:v>消費支出（前年比）</c:v>
                </c:pt>
              </c:strCache>
            </c:strRef>
          </c:tx>
          <c:marker>
            <c:symbol val="none"/>
          </c:marker>
          <c:cat>
            <c:strRef>
              <c:f>すし!$B$2:$AQ$2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すし!$B$5:$AQ$5</c:f>
              <c:numCache>
                <c:formatCode>General</c:formatCode>
                <c:ptCount val="24"/>
                <c:pt idx="0">
                  <c:v>114.5</c:v>
                </c:pt>
                <c:pt idx="1">
                  <c:v>101.9</c:v>
                </c:pt>
                <c:pt idx="2">
                  <c:v>99.3</c:v>
                </c:pt>
                <c:pt idx="3">
                  <c:v>98.8</c:v>
                </c:pt>
                <c:pt idx="4">
                  <c:v>95.4</c:v>
                </c:pt>
                <c:pt idx="5">
                  <c:v>86.7</c:v>
                </c:pt>
                <c:pt idx="6">
                  <c:v>92.7</c:v>
                </c:pt>
                <c:pt idx="7">
                  <c:v>96.9</c:v>
                </c:pt>
                <c:pt idx="8">
                  <c:v>92.8</c:v>
                </c:pt>
                <c:pt idx="9">
                  <c:v>101.7</c:v>
                </c:pt>
                <c:pt idx="10">
                  <c:v>100.0</c:v>
                </c:pt>
                <c:pt idx="11">
                  <c:v>99.4</c:v>
                </c:pt>
                <c:pt idx="12">
                  <c:v>94.3</c:v>
                </c:pt>
                <c:pt idx="13">
                  <c:v>106.3</c:v>
                </c:pt>
                <c:pt idx="14">
                  <c:v>97.5</c:v>
                </c:pt>
                <c:pt idx="15">
                  <c:v>104.4</c:v>
                </c:pt>
                <c:pt idx="16">
                  <c:v>105.9</c:v>
                </c:pt>
                <c:pt idx="17">
                  <c:v>109.9</c:v>
                </c:pt>
                <c:pt idx="18">
                  <c:v>119.4</c:v>
                </c:pt>
                <c:pt idx="19">
                  <c:v>102.3</c:v>
                </c:pt>
                <c:pt idx="20">
                  <c:v>107.1</c:v>
                </c:pt>
                <c:pt idx="21">
                  <c:v>106.0</c:v>
                </c:pt>
                <c:pt idx="22">
                  <c:v>107.5</c:v>
                </c:pt>
                <c:pt idx="23">
                  <c:v>93.7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1436584"/>
        <c:axId val="-2031433576"/>
      </c:lineChart>
      <c:catAx>
        <c:axId val="-20314365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ja-JP"/>
          </a:p>
        </c:txPr>
        <c:crossAx val="-2031433576"/>
        <c:crosses val="autoZero"/>
        <c:auto val="1"/>
        <c:lblAlgn val="ctr"/>
        <c:lblOffset val="100"/>
        <c:noMultiLvlLbl val="0"/>
      </c:catAx>
      <c:valAx>
        <c:axId val="-2031433576"/>
        <c:scaling>
          <c:orientation val="minMax"/>
          <c:min val="6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14365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0325507750415294"/>
          <c:y val="0.0466200466200466"/>
          <c:w val="0.476325051228066"/>
          <c:h val="0.117749297494765"/>
        </c:manualLayout>
      </c:layout>
      <c:overlay val="0"/>
      <c:txPr>
        <a:bodyPr/>
        <a:lstStyle/>
        <a:p>
          <a:pPr>
            <a:defRPr sz="18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すし!$A$10</c:f>
              <c:strCache>
                <c:ptCount val="1"/>
                <c:pt idx="0">
                  <c:v>平均客単価（円）</c:v>
                </c:pt>
              </c:strCache>
            </c:strRef>
          </c:tx>
          <c:marker>
            <c:symbol val="none"/>
          </c:marker>
          <c:cat>
            <c:strRef>
              <c:f>すし!$B$2:$AQ$2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すし!$B$10:$AQ$10</c:f>
              <c:numCache>
                <c:formatCode>General</c:formatCode>
                <c:ptCount val="24"/>
                <c:pt idx="0">
                  <c:v>4923.3</c:v>
                </c:pt>
                <c:pt idx="1">
                  <c:v>4857.7</c:v>
                </c:pt>
                <c:pt idx="2">
                  <c:v>4896.5</c:v>
                </c:pt>
                <c:pt idx="3">
                  <c:v>4600.7</c:v>
                </c:pt>
                <c:pt idx="4">
                  <c:v>4659.2</c:v>
                </c:pt>
                <c:pt idx="5">
                  <c:v>4613.4</c:v>
                </c:pt>
                <c:pt idx="6">
                  <c:v>4518.3</c:v>
                </c:pt>
                <c:pt idx="7">
                  <c:v>4606.2</c:v>
                </c:pt>
                <c:pt idx="8">
                  <c:v>4923.4</c:v>
                </c:pt>
                <c:pt idx="9">
                  <c:v>4931.4</c:v>
                </c:pt>
                <c:pt idx="10">
                  <c:v>4804.6</c:v>
                </c:pt>
                <c:pt idx="11">
                  <c:v>4833.7</c:v>
                </c:pt>
                <c:pt idx="12">
                  <c:v>4730.0</c:v>
                </c:pt>
                <c:pt idx="13">
                  <c:v>4727.0</c:v>
                </c:pt>
                <c:pt idx="14">
                  <c:v>4790.0</c:v>
                </c:pt>
                <c:pt idx="15">
                  <c:v>4765.9</c:v>
                </c:pt>
                <c:pt idx="16">
                  <c:v>4892.4</c:v>
                </c:pt>
                <c:pt idx="17">
                  <c:v>4842.8</c:v>
                </c:pt>
                <c:pt idx="18">
                  <c:v>4522.8</c:v>
                </c:pt>
                <c:pt idx="19">
                  <c:v>4484.0</c:v>
                </c:pt>
                <c:pt idx="20">
                  <c:v>4961.0</c:v>
                </c:pt>
                <c:pt idx="21" formatCode="#,##0.0;[Red]#,##0.0">
                  <c:v>4900.0</c:v>
                </c:pt>
                <c:pt idx="22" formatCode="#,##0.0;[Red]#,##0.0">
                  <c:v>4694.029850746268</c:v>
                </c:pt>
                <c:pt idx="23" formatCode="#,##0.0;[Red]#,##0.0">
                  <c:v>4757.71144278607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8335320"/>
        <c:axId val="-2032837880"/>
      </c:lineChart>
      <c:catAx>
        <c:axId val="-21383353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2032837880"/>
        <c:crosses val="autoZero"/>
        <c:auto val="1"/>
        <c:lblAlgn val="ctr"/>
        <c:lblOffset val="100"/>
        <c:noMultiLvlLbl val="0"/>
      </c:catAx>
      <c:valAx>
        <c:axId val="-2032837880"/>
        <c:scaling>
          <c:orientation val="minMax"/>
          <c:max val="5500.0"/>
          <c:min val="40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8335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19883146631335"/>
          <c:y val="0.0349685184138922"/>
          <c:w val="0.90578937007874"/>
          <c:h val="0.765351414406533"/>
        </c:manualLayout>
      </c:layout>
      <c:lineChart>
        <c:grouping val="standard"/>
        <c:varyColors val="0"/>
        <c:ser>
          <c:idx val="8"/>
          <c:order val="0"/>
          <c:tx>
            <c:strRef>
              <c:f>すし!$A$13</c:f>
              <c:strCache>
                <c:ptCount val="1"/>
                <c:pt idx="0">
                  <c:v>正規人件費（万円）</c:v>
                </c:pt>
              </c:strCache>
            </c:strRef>
          </c:tx>
          <c:marker>
            <c:symbol val="none"/>
          </c:marker>
          <c:cat>
            <c:strRef>
              <c:f>すし!$B$2:$AQ$2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すし!$B$13:$AQ$13</c:f>
              <c:numCache>
                <c:formatCode>General</c:formatCode>
                <c:ptCount val="24"/>
                <c:pt idx="0">
                  <c:v>76.0</c:v>
                </c:pt>
                <c:pt idx="1">
                  <c:v>76.3</c:v>
                </c:pt>
                <c:pt idx="2">
                  <c:v>76.4</c:v>
                </c:pt>
                <c:pt idx="3">
                  <c:v>76.6</c:v>
                </c:pt>
                <c:pt idx="4">
                  <c:v>79.4</c:v>
                </c:pt>
                <c:pt idx="5">
                  <c:v>77.1</c:v>
                </c:pt>
                <c:pt idx="6">
                  <c:v>68.1</c:v>
                </c:pt>
                <c:pt idx="7">
                  <c:v>72.6</c:v>
                </c:pt>
                <c:pt idx="8">
                  <c:v>74.8</c:v>
                </c:pt>
                <c:pt idx="9">
                  <c:v>68.7</c:v>
                </c:pt>
                <c:pt idx="10">
                  <c:v>68.3</c:v>
                </c:pt>
                <c:pt idx="11">
                  <c:v>68.6</c:v>
                </c:pt>
                <c:pt idx="12">
                  <c:v>71.3</c:v>
                </c:pt>
                <c:pt idx="13">
                  <c:v>72.3</c:v>
                </c:pt>
                <c:pt idx="14">
                  <c:v>70.5</c:v>
                </c:pt>
                <c:pt idx="15">
                  <c:v>73.1</c:v>
                </c:pt>
                <c:pt idx="16">
                  <c:v>78.6</c:v>
                </c:pt>
                <c:pt idx="17">
                  <c:v>73.7</c:v>
                </c:pt>
                <c:pt idx="18">
                  <c:v>73.3</c:v>
                </c:pt>
                <c:pt idx="19">
                  <c:v>74.1</c:v>
                </c:pt>
                <c:pt idx="20">
                  <c:v>80.7</c:v>
                </c:pt>
                <c:pt idx="21" formatCode="#,##0.0;[Red]#,##0.0">
                  <c:v>72.91620111731843</c:v>
                </c:pt>
                <c:pt idx="22" formatCode="#,##0.0;[Red]#,##0.0">
                  <c:v>71.41573033707866</c:v>
                </c:pt>
                <c:pt idx="23" formatCode="#,##0.0;[Red]#,##0.0">
                  <c:v>71.73743016759776</c:v>
                </c:pt>
              </c:numCache>
            </c:numRef>
          </c:val>
          <c:smooth val="0"/>
        </c:ser>
        <c:ser>
          <c:idx val="9"/>
          <c:order val="1"/>
          <c:tx>
            <c:strRef>
              <c:f>すし!$A$14</c:f>
              <c:strCache>
                <c:ptCount val="1"/>
                <c:pt idx="0">
                  <c:v>臨時人件費（万円）</c:v>
                </c:pt>
              </c:strCache>
            </c:strRef>
          </c:tx>
          <c:marker>
            <c:symbol val="none"/>
          </c:marker>
          <c:cat>
            <c:strRef>
              <c:f>すし!$B$2:$AQ$2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すし!$B$14:$AQ$14</c:f>
              <c:numCache>
                <c:formatCode>General</c:formatCode>
                <c:ptCount val="24"/>
                <c:pt idx="0">
                  <c:v>38.4</c:v>
                </c:pt>
                <c:pt idx="1">
                  <c:v>37.7</c:v>
                </c:pt>
                <c:pt idx="2">
                  <c:v>36.9</c:v>
                </c:pt>
                <c:pt idx="3">
                  <c:v>35.9</c:v>
                </c:pt>
                <c:pt idx="4">
                  <c:v>37.8</c:v>
                </c:pt>
                <c:pt idx="5">
                  <c:v>36.8</c:v>
                </c:pt>
                <c:pt idx="6">
                  <c:v>41.6</c:v>
                </c:pt>
                <c:pt idx="7">
                  <c:v>41.5</c:v>
                </c:pt>
                <c:pt idx="8">
                  <c:v>46.8</c:v>
                </c:pt>
                <c:pt idx="9">
                  <c:v>37.5</c:v>
                </c:pt>
                <c:pt idx="10">
                  <c:v>34.6</c:v>
                </c:pt>
                <c:pt idx="11">
                  <c:v>38.0</c:v>
                </c:pt>
                <c:pt idx="12">
                  <c:v>39.9</c:v>
                </c:pt>
                <c:pt idx="13">
                  <c:v>41.7</c:v>
                </c:pt>
                <c:pt idx="14">
                  <c:v>40.2</c:v>
                </c:pt>
                <c:pt idx="15">
                  <c:v>38.6</c:v>
                </c:pt>
                <c:pt idx="16">
                  <c:v>39.9</c:v>
                </c:pt>
                <c:pt idx="17">
                  <c:v>36.3</c:v>
                </c:pt>
                <c:pt idx="18">
                  <c:v>40.7</c:v>
                </c:pt>
                <c:pt idx="19">
                  <c:v>44.7</c:v>
                </c:pt>
                <c:pt idx="20">
                  <c:v>47.0</c:v>
                </c:pt>
                <c:pt idx="21" formatCode="#,##0.0;[Red]#,##0.0">
                  <c:v>43.46153846153846</c:v>
                </c:pt>
                <c:pt idx="22" formatCode="#,##0.0;[Red]#,##0.0">
                  <c:v>40.98412698412698</c:v>
                </c:pt>
                <c:pt idx="23" formatCode="#,##0.0;[Red]#,##0.0">
                  <c:v>43.640625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1310440"/>
        <c:axId val="-2031307464"/>
      </c:lineChart>
      <c:catAx>
        <c:axId val="-2031310440"/>
        <c:scaling>
          <c:orientation val="minMax"/>
        </c:scaling>
        <c:delete val="0"/>
        <c:axPos val="b"/>
        <c:majorTickMark val="out"/>
        <c:minorTickMark val="none"/>
        <c:tickLblPos val="nextTo"/>
        <c:crossAx val="-2031307464"/>
        <c:crosses val="autoZero"/>
        <c:auto val="1"/>
        <c:lblAlgn val="ctr"/>
        <c:lblOffset val="100"/>
        <c:noMultiLvlLbl val="0"/>
      </c:catAx>
      <c:valAx>
        <c:axId val="-2031307464"/>
        <c:scaling>
          <c:orientation val="minMax"/>
          <c:min val="2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1310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442134678780427"/>
          <c:y val="0.154856652533818"/>
          <c:w val="0.912127492036427"/>
          <c:h val="0.391158893599839"/>
        </c:manualLayout>
      </c:layout>
      <c:overlay val="0"/>
      <c:txPr>
        <a:bodyPr/>
        <a:lstStyle/>
        <a:p>
          <a:pPr>
            <a:defRPr sz="18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すし!$A$11</c:f>
              <c:strCache>
                <c:ptCount val="1"/>
                <c:pt idx="0">
                  <c:v>平均客単価（円）(前年比)</c:v>
                </c:pt>
              </c:strCache>
            </c:strRef>
          </c:tx>
          <c:marker>
            <c:symbol val="none"/>
          </c:marker>
          <c:cat>
            <c:strRef>
              <c:f>すし!$B$2:$AQ$2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すし!$B$11:$AQ$11</c:f>
              <c:numCache>
                <c:formatCode>General</c:formatCode>
                <c:ptCount val="24"/>
                <c:pt idx="0">
                  <c:v>112.3</c:v>
                </c:pt>
                <c:pt idx="1">
                  <c:v>109.3</c:v>
                </c:pt>
                <c:pt idx="2">
                  <c:v>113.8</c:v>
                </c:pt>
                <c:pt idx="3">
                  <c:v>97.1</c:v>
                </c:pt>
                <c:pt idx="4">
                  <c:v>96.5</c:v>
                </c:pt>
                <c:pt idx="5">
                  <c:v>98.2</c:v>
                </c:pt>
                <c:pt idx="6">
                  <c:v>93.9</c:v>
                </c:pt>
                <c:pt idx="7">
                  <c:v>92.9</c:v>
                </c:pt>
                <c:pt idx="8">
                  <c:v>92.7</c:v>
                </c:pt>
                <c:pt idx="9">
                  <c:v>105.9</c:v>
                </c:pt>
                <c:pt idx="10">
                  <c:v>107.9</c:v>
                </c:pt>
                <c:pt idx="11">
                  <c:v>106.1</c:v>
                </c:pt>
                <c:pt idx="12">
                  <c:v>96.1</c:v>
                </c:pt>
                <c:pt idx="13">
                  <c:v>97.3</c:v>
                </c:pt>
                <c:pt idx="14">
                  <c:v>97.8</c:v>
                </c:pt>
                <c:pt idx="15">
                  <c:v>103.6</c:v>
                </c:pt>
                <c:pt idx="16">
                  <c:v>105.0</c:v>
                </c:pt>
                <c:pt idx="17">
                  <c:v>105.0</c:v>
                </c:pt>
                <c:pt idx="18">
                  <c:v>100.1</c:v>
                </c:pt>
                <c:pt idx="19">
                  <c:v>97.3</c:v>
                </c:pt>
                <c:pt idx="20">
                  <c:v>100.8</c:v>
                </c:pt>
                <c:pt idx="21">
                  <c:v>99.4</c:v>
                </c:pt>
                <c:pt idx="22">
                  <c:v>97.7</c:v>
                </c:pt>
                <c:pt idx="23">
                  <c:v>98.4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1284088"/>
        <c:axId val="-2031281048"/>
      </c:lineChart>
      <c:catAx>
        <c:axId val="-20312840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-2031281048"/>
        <c:crosses val="autoZero"/>
        <c:auto val="1"/>
        <c:lblAlgn val="ctr"/>
        <c:lblOffset val="100"/>
        <c:noMultiLvlLbl val="0"/>
      </c:catAx>
      <c:valAx>
        <c:axId val="-2031281048"/>
        <c:scaling>
          <c:orientation val="minMax"/>
          <c:min val="8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1284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25852</xdr:colOff>
      <xdr:row>14</xdr:row>
      <xdr:rowOff>58512</xdr:rowOff>
    </xdr:from>
    <xdr:to>
      <xdr:col>30</xdr:col>
      <xdr:colOff>206828</xdr:colOff>
      <xdr:row>26</xdr:row>
      <xdr:rowOff>163284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241525</xdr:colOff>
      <xdr:row>14</xdr:row>
      <xdr:rowOff>73479</xdr:rowOff>
    </xdr:from>
    <xdr:to>
      <xdr:col>42</xdr:col>
      <xdr:colOff>586015</xdr:colOff>
      <xdr:row>26</xdr:row>
      <xdr:rowOff>148771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43543</xdr:colOff>
      <xdr:row>27</xdr:row>
      <xdr:rowOff>76200</xdr:rowOff>
    </xdr:from>
    <xdr:to>
      <xdr:col>25</xdr:col>
      <xdr:colOff>54428</xdr:colOff>
      <xdr:row>39</xdr:row>
      <xdr:rowOff>87086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43</xdr:row>
      <xdr:rowOff>43542</xdr:rowOff>
    </xdr:from>
    <xdr:to>
      <xdr:col>35</xdr:col>
      <xdr:colOff>185057</xdr:colOff>
      <xdr:row>61</xdr:row>
      <xdr:rowOff>97971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152400</xdr:colOff>
      <xdr:row>27</xdr:row>
      <xdr:rowOff>58511</xdr:rowOff>
    </xdr:from>
    <xdr:to>
      <xdr:col>34</xdr:col>
      <xdr:colOff>87086</xdr:colOff>
      <xdr:row>39</xdr:row>
      <xdr:rowOff>130628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141513</xdr:colOff>
      <xdr:row>27</xdr:row>
      <xdr:rowOff>65316</xdr:rowOff>
    </xdr:from>
    <xdr:to>
      <xdr:col>42</xdr:col>
      <xdr:colOff>500742</xdr:colOff>
      <xdr:row>39</xdr:row>
      <xdr:rowOff>87087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261257</xdr:colOff>
      <xdr:row>41</xdr:row>
      <xdr:rowOff>43543</xdr:rowOff>
    </xdr:from>
    <xdr:to>
      <xdr:col>42</xdr:col>
      <xdr:colOff>522514</xdr:colOff>
      <xdr:row>60</xdr:row>
      <xdr:rowOff>130627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0.03014</cdr:x>
      <cdr:y>0.45506</cdr:y>
    </cdr:from>
    <cdr:to>
      <cdr:x>0.9846</cdr:x>
      <cdr:y>0.45548</cdr:y>
    </cdr:to>
    <cdr:cxnSp macro="">
      <cdr:nvCxnSpPr>
        <cdr:cNvPr id="2" name="直線コネクタ 1"/>
        <cdr:cNvCxnSpPr/>
      </cdr:nvCxnSpPr>
      <cdr:spPr>
        <a:xfrm xmlns:a="http://schemas.openxmlformats.org/drawingml/2006/main">
          <a:off x="342683" y="1362255"/>
          <a:ext cx="10851034" cy="125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0070C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0.09048</cdr:x>
      <cdr:y>0.49374</cdr:y>
    </cdr:from>
    <cdr:to>
      <cdr:x>1</cdr:x>
      <cdr:y>0.50085</cdr:y>
    </cdr:to>
    <cdr:cxnSp macro="">
      <cdr:nvCxnSpPr>
        <cdr:cNvPr id="3" name="直線コネクタ 2"/>
        <cdr:cNvCxnSpPr/>
      </cdr:nvCxnSpPr>
      <cdr:spPr>
        <a:xfrm xmlns:a="http://schemas.openxmlformats.org/drawingml/2006/main">
          <a:off x="409735" y="1574787"/>
          <a:ext cx="4118722" cy="2267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0070C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66"/>
  <sheetViews>
    <sheetView tabSelected="1" view="pageBreakPreview" zoomScaleNormal="70" zoomScaleSheetLayoutView="100" zoomScalePageLayoutView="70" workbookViewId="0">
      <selection activeCell="AV46" sqref="AV46"/>
    </sheetView>
  </sheetViews>
  <sheetFormatPr baseColWidth="12" defaultColWidth="8.83203125" defaultRowHeight="17" x14ac:dyDescent="0"/>
  <cols>
    <col min="1" max="1" width="21.1640625" customWidth="1"/>
    <col min="2" max="2" width="11.33203125" hidden="1" customWidth="1"/>
    <col min="3" max="4" width="9" hidden="1" customWidth="1"/>
    <col min="5" max="5" width="10.1640625" hidden="1" customWidth="1"/>
    <col min="6" max="13" width="9" hidden="1" customWidth="1"/>
    <col min="14" max="19" width="0" hidden="1" customWidth="1"/>
    <col min="29" max="29" width="9.1640625" customWidth="1"/>
  </cols>
  <sheetData>
    <row r="1" spans="1:43" ht="12.75" customHeight="1">
      <c r="A1" s="1" t="s">
        <v>0</v>
      </c>
    </row>
    <row r="2" spans="1:43">
      <c r="A2" s="2"/>
      <c r="B2" s="3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4" t="s">
        <v>13</v>
      </c>
      <c r="O2" s="4" t="s">
        <v>2</v>
      </c>
      <c r="P2" s="4" t="s">
        <v>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4" t="s">
        <v>22</v>
      </c>
      <c r="Z2" s="4" t="s">
        <v>23</v>
      </c>
      <c r="AA2" s="4" t="s">
        <v>24</v>
      </c>
      <c r="AB2" s="4" t="s">
        <v>25</v>
      </c>
      <c r="AC2" s="4" t="s">
        <v>26</v>
      </c>
      <c r="AD2" s="4" t="s">
        <v>5</v>
      </c>
      <c r="AE2" s="4" t="s">
        <v>6</v>
      </c>
      <c r="AF2" s="4" t="s">
        <v>17</v>
      </c>
      <c r="AG2" s="4" t="s">
        <v>18</v>
      </c>
      <c r="AH2" s="4" t="s">
        <v>19</v>
      </c>
      <c r="AI2" s="4" t="s">
        <v>10</v>
      </c>
      <c r="AJ2" s="4" t="s">
        <v>11</v>
      </c>
      <c r="AK2" s="4" t="s">
        <v>12</v>
      </c>
      <c r="AL2" s="4" t="s">
        <v>13</v>
      </c>
      <c r="AM2" s="4" t="s">
        <v>2</v>
      </c>
      <c r="AN2" s="4" t="s">
        <v>3</v>
      </c>
      <c r="AO2" s="4" t="s">
        <v>27</v>
      </c>
      <c r="AP2" s="4" t="s">
        <v>5</v>
      </c>
      <c r="AQ2" s="4" t="s">
        <v>6</v>
      </c>
    </row>
    <row r="3" spans="1:43">
      <c r="A3" s="2" t="s">
        <v>28</v>
      </c>
      <c r="B3" s="2">
        <v>404.7</v>
      </c>
      <c r="C3" s="2">
        <v>402.5</v>
      </c>
      <c r="D3" s="2">
        <v>536.70000000000005</v>
      </c>
      <c r="E3" s="2">
        <v>427.3</v>
      </c>
      <c r="F3" s="2">
        <v>373.5</v>
      </c>
      <c r="G3" s="2">
        <v>455.7</v>
      </c>
      <c r="H3" s="2">
        <v>391.8</v>
      </c>
      <c r="I3" s="2">
        <v>402.2</v>
      </c>
      <c r="J3" s="2">
        <v>371.2</v>
      </c>
      <c r="K3" s="2">
        <v>365</v>
      </c>
      <c r="L3" s="2">
        <v>424</v>
      </c>
      <c r="M3" s="2">
        <v>346</v>
      </c>
      <c r="N3" s="4">
        <v>325</v>
      </c>
      <c r="O3" s="4">
        <v>347</v>
      </c>
      <c r="P3" s="4">
        <v>461</v>
      </c>
      <c r="Q3" s="4">
        <v>401.3</v>
      </c>
      <c r="R3" s="4">
        <v>341.4</v>
      </c>
      <c r="S3" s="4">
        <v>434.9</v>
      </c>
      <c r="T3" s="4">
        <v>409.3</v>
      </c>
      <c r="U3" s="4">
        <v>416.9</v>
      </c>
      <c r="V3" s="4">
        <v>378.7</v>
      </c>
      <c r="W3" s="4">
        <v>383</v>
      </c>
      <c r="X3" s="4">
        <v>444</v>
      </c>
      <c r="Y3" s="4">
        <v>370.9</v>
      </c>
      <c r="Z3" s="4">
        <v>371.6</v>
      </c>
      <c r="AA3" s="4">
        <v>397.4</v>
      </c>
      <c r="AB3" s="4">
        <v>515.20000000000005</v>
      </c>
      <c r="AC3" s="4">
        <v>375.6</v>
      </c>
      <c r="AD3" s="4">
        <v>337.7</v>
      </c>
      <c r="AE3" s="4">
        <v>406.2</v>
      </c>
      <c r="AF3" s="4">
        <v>384.7</v>
      </c>
      <c r="AG3" s="4">
        <v>400.9</v>
      </c>
      <c r="AH3" s="4">
        <v>364.2</v>
      </c>
      <c r="AI3" s="4">
        <v>381.1</v>
      </c>
      <c r="AJ3" s="4">
        <v>432.5</v>
      </c>
      <c r="AK3" s="4">
        <v>365.4</v>
      </c>
      <c r="AL3" s="2">
        <v>384.9</v>
      </c>
      <c r="AM3" s="2">
        <v>395.1</v>
      </c>
      <c r="AN3" s="2">
        <v>534.9</v>
      </c>
      <c r="AO3" s="5">
        <v>367.40566037735852</v>
      </c>
      <c r="AP3" s="5">
        <v>321.26886792452831</v>
      </c>
      <c r="AQ3" s="5">
        <v>373.57075471698113</v>
      </c>
    </row>
    <row r="4" spans="1:43">
      <c r="A4" s="2" t="s">
        <v>29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4">
        <f t="shared" ref="N4:AQ4" si="0">ROUND(N3/B3*100,1)</f>
        <v>80.3</v>
      </c>
      <c r="O4" s="4">
        <f t="shared" si="0"/>
        <v>86.2</v>
      </c>
      <c r="P4" s="4">
        <f t="shared" si="0"/>
        <v>85.9</v>
      </c>
      <c r="Q4" s="4">
        <f t="shared" si="0"/>
        <v>93.9</v>
      </c>
      <c r="R4" s="4">
        <f t="shared" si="0"/>
        <v>91.4</v>
      </c>
      <c r="S4" s="4">
        <f t="shared" si="0"/>
        <v>95.4</v>
      </c>
      <c r="T4" s="4">
        <f t="shared" si="0"/>
        <v>104.5</v>
      </c>
      <c r="U4" s="4">
        <f t="shared" si="0"/>
        <v>103.7</v>
      </c>
      <c r="V4" s="4">
        <f t="shared" si="0"/>
        <v>102</v>
      </c>
      <c r="W4" s="4">
        <f t="shared" si="0"/>
        <v>104.9</v>
      </c>
      <c r="X4" s="4">
        <f t="shared" si="0"/>
        <v>104.7</v>
      </c>
      <c r="Y4" s="4">
        <f t="shared" si="0"/>
        <v>107.2</v>
      </c>
      <c r="Z4" s="4">
        <f t="shared" si="0"/>
        <v>114.3</v>
      </c>
      <c r="AA4" s="4">
        <f t="shared" si="0"/>
        <v>114.5</v>
      </c>
      <c r="AB4" s="4">
        <f t="shared" si="0"/>
        <v>111.8</v>
      </c>
      <c r="AC4" s="4">
        <f t="shared" si="0"/>
        <v>93.6</v>
      </c>
      <c r="AD4" s="4">
        <f t="shared" si="0"/>
        <v>98.9</v>
      </c>
      <c r="AE4" s="4">
        <f t="shared" si="0"/>
        <v>93.4</v>
      </c>
      <c r="AF4" s="4">
        <f t="shared" si="0"/>
        <v>94</v>
      </c>
      <c r="AG4" s="4">
        <f t="shared" si="0"/>
        <v>96.2</v>
      </c>
      <c r="AH4" s="4">
        <f t="shared" si="0"/>
        <v>96.2</v>
      </c>
      <c r="AI4" s="4">
        <f t="shared" si="0"/>
        <v>99.5</v>
      </c>
      <c r="AJ4" s="4">
        <f t="shared" si="0"/>
        <v>97.4</v>
      </c>
      <c r="AK4" s="4">
        <f t="shared" si="0"/>
        <v>98.5</v>
      </c>
      <c r="AL4" s="4">
        <f t="shared" si="0"/>
        <v>103.6</v>
      </c>
      <c r="AM4" s="4">
        <f t="shared" si="0"/>
        <v>99.4</v>
      </c>
      <c r="AN4" s="4">
        <f t="shared" si="0"/>
        <v>103.8</v>
      </c>
      <c r="AO4" s="4">
        <f t="shared" si="0"/>
        <v>97.8</v>
      </c>
      <c r="AP4" s="4">
        <f t="shared" si="0"/>
        <v>95.1</v>
      </c>
      <c r="AQ4" s="4">
        <f t="shared" si="0"/>
        <v>92</v>
      </c>
    </row>
    <row r="5" spans="1:43">
      <c r="A5" s="2" t="s">
        <v>30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4"/>
      <c r="O5" s="4">
        <v>117.1</v>
      </c>
      <c r="P5" s="4">
        <v>110.1</v>
      </c>
      <c r="Q5" s="4">
        <v>108.2</v>
      </c>
      <c r="R5" s="4">
        <v>101.5</v>
      </c>
      <c r="S5" s="4">
        <v>105.1</v>
      </c>
      <c r="T5" s="4">
        <v>114.5</v>
      </c>
      <c r="U5" s="4">
        <v>101.9</v>
      </c>
      <c r="V5" s="4">
        <v>99.3</v>
      </c>
      <c r="W5" s="4">
        <v>98.8</v>
      </c>
      <c r="X5" s="4">
        <v>95.4</v>
      </c>
      <c r="Y5" s="4">
        <v>86.7</v>
      </c>
      <c r="Z5" s="6">
        <v>92.7</v>
      </c>
      <c r="AA5" s="6">
        <v>96.9</v>
      </c>
      <c r="AB5" s="6">
        <v>92.8</v>
      </c>
      <c r="AC5" s="4">
        <v>101.7</v>
      </c>
      <c r="AD5" s="4">
        <v>100</v>
      </c>
      <c r="AE5" s="4">
        <v>99.4</v>
      </c>
      <c r="AF5" s="2">
        <v>94.3</v>
      </c>
      <c r="AG5" s="2">
        <v>106.3</v>
      </c>
      <c r="AH5" s="2">
        <v>97.5</v>
      </c>
      <c r="AI5" s="4">
        <v>104.4</v>
      </c>
      <c r="AJ5" s="4">
        <v>105.9</v>
      </c>
      <c r="AK5" s="4">
        <v>109.9</v>
      </c>
      <c r="AL5" s="4">
        <v>119.4</v>
      </c>
      <c r="AM5" s="4">
        <v>102.3</v>
      </c>
      <c r="AN5" s="4">
        <v>107.1</v>
      </c>
      <c r="AO5" s="4">
        <v>106</v>
      </c>
      <c r="AP5" s="4">
        <v>107.5</v>
      </c>
      <c r="AQ5" s="4">
        <v>93.7</v>
      </c>
    </row>
    <row r="6" spans="1:43">
      <c r="A6" s="2" t="s">
        <v>31</v>
      </c>
      <c r="B6" s="2">
        <v>168.5</v>
      </c>
      <c r="C6" s="2">
        <v>172.7</v>
      </c>
      <c r="D6" s="2">
        <v>231.6</v>
      </c>
      <c r="E6" s="2">
        <v>184</v>
      </c>
      <c r="F6" s="2">
        <v>159.6</v>
      </c>
      <c r="G6" s="2">
        <v>190</v>
      </c>
      <c r="H6" s="2">
        <v>168.8</v>
      </c>
      <c r="I6" s="2">
        <v>165.4</v>
      </c>
      <c r="J6" s="2">
        <v>154</v>
      </c>
      <c r="K6" s="2">
        <v>153</v>
      </c>
      <c r="L6" s="2">
        <v>173</v>
      </c>
      <c r="M6" s="2">
        <v>145</v>
      </c>
      <c r="N6" s="4">
        <v>138.9</v>
      </c>
      <c r="O6" s="4">
        <v>145.9</v>
      </c>
      <c r="P6" s="4">
        <v>193.8</v>
      </c>
      <c r="Q6" s="4">
        <v>165.5</v>
      </c>
      <c r="R6" s="4">
        <v>143.69999999999999</v>
      </c>
      <c r="S6" s="4">
        <v>177.6</v>
      </c>
      <c r="T6" s="2">
        <v>173.3</v>
      </c>
      <c r="U6" s="2">
        <v>173.1</v>
      </c>
      <c r="V6" s="2">
        <v>157.69999999999999</v>
      </c>
      <c r="W6" s="4">
        <v>159.9</v>
      </c>
      <c r="X6" s="4">
        <v>182.4</v>
      </c>
      <c r="Y6" s="4">
        <v>156.5</v>
      </c>
      <c r="Z6" s="4">
        <v>151.5</v>
      </c>
      <c r="AA6" s="4">
        <v>157.9</v>
      </c>
      <c r="AB6" s="4">
        <v>212.9</v>
      </c>
      <c r="AC6" s="4">
        <v>154.6</v>
      </c>
      <c r="AD6" s="4">
        <v>142.4</v>
      </c>
      <c r="AE6" s="4">
        <v>164.2</v>
      </c>
      <c r="AF6" s="4">
        <v>163.9</v>
      </c>
      <c r="AG6" s="4">
        <v>162.6</v>
      </c>
      <c r="AH6" s="4">
        <v>150.6</v>
      </c>
      <c r="AI6" s="4">
        <v>158.30000000000001</v>
      </c>
      <c r="AJ6" s="4">
        <v>176.8</v>
      </c>
      <c r="AK6" s="4">
        <v>154.30000000000001</v>
      </c>
      <c r="AL6" s="2">
        <v>160.5</v>
      </c>
      <c r="AM6" s="2">
        <v>161.69999999999999</v>
      </c>
      <c r="AN6" s="2">
        <v>226.4</v>
      </c>
      <c r="AO6" s="5">
        <v>151.1904761904762</v>
      </c>
      <c r="AP6" s="5">
        <v>132.93333333333334</v>
      </c>
      <c r="AQ6" s="5">
        <v>153.02380952380952</v>
      </c>
    </row>
    <row r="7" spans="1:43">
      <c r="A7" s="2" t="s">
        <v>32</v>
      </c>
      <c r="B7" s="2">
        <f t="shared" ref="B7:AQ7" si="1">ROUND(B6/B3*100,1)</f>
        <v>41.6</v>
      </c>
      <c r="C7" s="2">
        <f t="shared" si="1"/>
        <v>42.9</v>
      </c>
      <c r="D7" s="2">
        <f t="shared" si="1"/>
        <v>43.2</v>
      </c>
      <c r="E7" s="2">
        <f t="shared" si="1"/>
        <v>43.1</v>
      </c>
      <c r="F7" s="2">
        <f t="shared" si="1"/>
        <v>42.7</v>
      </c>
      <c r="G7" s="2">
        <f t="shared" si="1"/>
        <v>41.7</v>
      </c>
      <c r="H7" s="2">
        <f t="shared" si="1"/>
        <v>43.1</v>
      </c>
      <c r="I7" s="2">
        <f t="shared" si="1"/>
        <v>41.1</v>
      </c>
      <c r="J7" s="2">
        <f t="shared" si="1"/>
        <v>41.5</v>
      </c>
      <c r="K7" s="2">
        <f t="shared" si="1"/>
        <v>41.9</v>
      </c>
      <c r="L7" s="2">
        <f t="shared" si="1"/>
        <v>40.799999999999997</v>
      </c>
      <c r="M7" s="2">
        <f t="shared" si="1"/>
        <v>41.9</v>
      </c>
      <c r="N7" s="4">
        <f t="shared" si="1"/>
        <v>42.7</v>
      </c>
      <c r="O7" s="4">
        <f t="shared" si="1"/>
        <v>42</v>
      </c>
      <c r="P7" s="4">
        <f t="shared" si="1"/>
        <v>42</v>
      </c>
      <c r="Q7" s="4">
        <f t="shared" si="1"/>
        <v>41.2</v>
      </c>
      <c r="R7" s="4">
        <f t="shared" si="1"/>
        <v>42.1</v>
      </c>
      <c r="S7" s="4">
        <f t="shared" si="1"/>
        <v>40.799999999999997</v>
      </c>
      <c r="T7" s="4">
        <f t="shared" si="1"/>
        <v>42.3</v>
      </c>
      <c r="U7" s="4">
        <f t="shared" si="1"/>
        <v>41.5</v>
      </c>
      <c r="V7" s="4">
        <f t="shared" si="1"/>
        <v>41.6</v>
      </c>
      <c r="W7" s="4">
        <f t="shared" si="1"/>
        <v>41.7</v>
      </c>
      <c r="X7" s="4">
        <f t="shared" si="1"/>
        <v>41.1</v>
      </c>
      <c r="Y7" s="4">
        <f t="shared" si="1"/>
        <v>42.2</v>
      </c>
      <c r="Z7" s="4">
        <f t="shared" si="1"/>
        <v>40.799999999999997</v>
      </c>
      <c r="AA7" s="4">
        <f t="shared" si="1"/>
        <v>39.700000000000003</v>
      </c>
      <c r="AB7" s="4">
        <f t="shared" si="1"/>
        <v>41.3</v>
      </c>
      <c r="AC7" s="4">
        <f t="shared" si="1"/>
        <v>41.2</v>
      </c>
      <c r="AD7" s="4">
        <f t="shared" si="1"/>
        <v>42.2</v>
      </c>
      <c r="AE7" s="4">
        <f t="shared" si="1"/>
        <v>40.4</v>
      </c>
      <c r="AF7" s="4">
        <f t="shared" si="1"/>
        <v>42.6</v>
      </c>
      <c r="AG7" s="4">
        <f t="shared" si="1"/>
        <v>40.6</v>
      </c>
      <c r="AH7" s="4">
        <f t="shared" si="1"/>
        <v>41.4</v>
      </c>
      <c r="AI7" s="4">
        <f t="shared" si="1"/>
        <v>41.5</v>
      </c>
      <c r="AJ7" s="4">
        <f t="shared" si="1"/>
        <v>40.9</v>
      </c>
      <c r="AK7" s="4">
        <f t="shared" si="1"/>
        <v>42.2</v>
      </c>
      <c r="AL7" s="4">
        <f t="shared" si="1"/>
        <v>41.7</v>
      </c>
      <c r="AM7" s="4">
        <f t="shared" si="1"/>
        <v>40.9</v>
      </c>
      <c r="AN7" s="4">
        <f t="shared" si="1"/>
        <v>42.3</v>
      </c>
      <c r="AO7" s="4">
        <f t="shared" si="1"/>
        <v>41.2</v>
      </c>
      <c r="AP7" s="4">
        <f t="shared" si="1"/>
        <v>41.4</v>
      </c>
      <c r="AQ7" s="4">
        <f t="shared" si="1"/>
        <v>41</v>
      </c>
    </row>
    <row r="8" spans="1:43">
      <c r="A8" s="7" t="s">
        <v>33</v>
      </c>
      <c r="B8" s="7">
        <v>1055.7</v>
      </c>
      <c r="C8" s="7">
        <v>1061.8</v>
      </c>
      <c r="D8" s="7">
        <v>1283.7</v>
      </c>
      <c r="E8" s="7">
        <v>1177.7</v>
      </c>
      <c r="F8" s="7">
        <v>1074.3</v>
      </c>
      <c r="G8" s="7">
        <v>1285.3</v>
      </c>
      <c r="H8" s="7">
        <v>1126.5999999999999</v>
      </c>
      <c r="I8" s="7">
        <v>1143</v>
      </c>
      <c r="J8" s="7">
        <v>1078</v>
      </c>
      <c r="K8" s="7">
        <v>1004</v>
      </c>
      <c r="L8" s="7">
        <v>1170</v>
      </c>
      <c r="M8" s="7">
        <v>971</v>
      </c>
      <c r="N8" s="7">
        <v>882</v>
      </c>
      <c r="O8" s="7">
        <v>900</v>
      </c>
      <c r="P8" s="7">
        <v>1094</v>
      </c>
      <c r="Q8" s="8">
        <v>1026.5</v>
      </c>
      <c r="R8" s="9">
        <v>903.4</v>
      </c>
      <c r="S8" s="8">
        <v>1095.5</v>
      </c>
      <c r="T8" s="7">
        <v>1031.3</v>
      </c>
      <c r="U8" s="7">
        <v>1043.0999999999999</v>
      </c>
      <c r="V8" s="9">
        <v>932.4</v>
      </c>
      <c r="W8" s="9">
        <v>974.7</v>
      </c>
      <c r="X8" s="7">
        <v>1131.5</v>
      </c>
      <c r="Y8" s="9">
        <v>879.7</v>
      </c>
      <c r="Z8" s="7">
        <v>1020.8</v>
      </c>
      <c r="AA8" s="7">
        <v>1076.7</v>
      </c>
      <c r="AB8" s="7">
        <v>1292.7</v>
      </c>
      <c r="AC8" s="10">
        <v>1010</v>
      </c>
      <c r="AD8" s="4">
        <v>930</v>
      </c>
      <c r="AE8" s="10">
        <v>1093</v>
      </c>
      <c r="AF8" s="4">
        <v>1107</v>
      </c>
      <c r="AG8" s="11">
        <v>1138</v>
      </c>
      <c r="AH8" s="4">
        <v>1009</v>
      </c>
      <c r="AI8" s="7">
        <v>1008.2</v>
      </c>
      <c r="AJ8" s="7">
        <v>1154</v>
      </c>
      <c r="AK8" s="4">
        <v>956.5</v>
      </c>
      <c r="AL8" s="7">
        <v>1104</v>
      </c>
      <c r="AM8" s="7">
        <v>1116.8</v>
      </c>
      <c r="AN8" s="7">
        <v>1381</v>
      </c>
      <c r="AO8" s="5">
        <v>974.5273631840796</v>
      </c>
      <c r="AP8" s="5">
        <v>885.0248756218906</v>
      </c>
      <c r="AQ8" s="5">
        <v>1023.0796019900497</v>
      </c>
    </row>
    <row r="9" spans="1:43">
      <c r="A9" s="7" t="s">
        <v>34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>
        <f t="shared" ref="O9:AQ9" si="2">ROUND(O8/C8*100,1)</f>
        <v>84.8</v>
      </c>
      <c r="P9" s="7">
        <f t="shared" si="2"/>
        <v>85.2</v>
      </c>
      <c r="Q9" s="7">
        <f t="shared" si="2"/>
        <v>87.2</v>
      </c>
      <c r="R9" s="7">
        <f t="shared" si="2"/>
        <v>84.1</v>
      </c>
      <c r="S9" s="7">
        <f t="shared" si="2"/>
        <v>85.2</v>
      </c>
      <c r="T9" s="7">
        <f t="shared" si="2"/>
        <v>91.5</v>
      </c>
      <c r="U9" s="7">
        <f t="shared" si="2"/>
        <v>91.3</v>
      </c>
      <c r="V9" s="7">
        <f t="shared" si="2"/>
        <v>86.5</v>
      </c>
      <c r="W9" s="7">
        <f t="shared" si="2"/>
        <v>97.1</v>
      </c>
      <c r="X9" s="7">
        <f t="shared" si="2"/>
        <v>96.7</v>
      </c>
      <c r="Y9" s="7">
        <f t="shared" si="2"/>
        <v>90.6</v>
      </c>
      <c r="Z9" s="7">
        <f t="shared" si="2"/>
        <v>115.7</v>
      </c>
      <c r="AA9" s="7">
        <f t="shared" si="2"/>
        <v>119.6</v>
      </c>
      <c r="AB9" s="7">
        <f t="shared" si="2"/>
        <v>118.2</v>
      </c>
      <c r="AC9" s="7">
        <f t="shared" si="2"/>
        <v>98.4</v>
      </c>
      <c r="AD9" s="7">
        <f t="shared" si="2"/>
        <v>102.9</v>
      </c>
      <c r="AE9" s="7">
        <f t="shared" si="2"/>
        <v>99.8</v>
      </c>
      <c r="AF9" s="7">
        <f t="shared" si="2"/>
        <v>107.3</v>
      </c>
      <c r="AG9" s="7">
        <f t="shared" si="2"/>
        <v>109.1</v>
      </c>
      <c r="AH9" s="7">
        <f t="shared" si="2"/>
        <v>108.2</v>
      </c>
      <c r="AI9" s="7">
        <f t="shared" si="2"/>
        <v>103.4</v>
      </c>
      <c r="AJ9" s="7">
        <f t="shared" si="2"/>
        <v>102</v>
      </c>
      <c r="AK9" s="7">
        <f t="shared" si="2"/>
        <v>108.7</v>
      </c>
      <c r="AL9" s="7">
        <f t="shared" si="2"/>
        <v>108.2</v>
      </c>
      <c r="AM9" s="7">
        <f t="shared" si="2"/>
        <v>103.7</v>
      </c>
      <c r="AN9" s="7">
        <f t="shared" si="2"/>
        <v>106.8</v>
      </c>
      <c r="AO9" s="9">
        <f t="shared" si="2"/>
        <v>96.5</v>
      </c>
      <c r="AP9" s="9">
        <f t="shared" si="2"/>
        <v>95.2</v>
      </c>
      <c r="AQ9" s="9">
        <f t="shared" si="2"/>
        <v>93.6</v>
      </c>
    </row>
    <row r="10" spans="1:43">
      <c r="A10" s="7" t="s">
        <v>35</v>
      </c>
      <c r="B10" s="7">
        <v>4082.4</v>
      </c>
      <c r="C10" s="7">
        <v>4152.2</v>
      </c>
      <c r="D10" s="7">
        <v>4483.8999999999996</v>
      </c>
      <c r="E10" s="7">
        <v>4151.2</v>
      </c>
      <c r="F10" s="7">
        <v>4009.8</v>
      </c>
      <c r="G10" s="7">
        <v>4148.7</v>
      </c>
      <c r="H10" s="7">
        <v>4382.2</v>
      </c>
      <c r="I10" s="7">
        <v>4444.8</v>
      </c>
      <c r="J10" s="7">
        <v>4304.3999999999996</v>
      </c>
      <c r="K10" s="7">
        <v>4736</v>
      </c>
      <c r="L10" s="7">
        <v>4828</v>
      </c>
      <c r="M10" s="7">
        <v>4700</v>
      </c>
      <c r="N10" s="7">
        <v>4814</v>
      </c>
      <c r="O10" s="7">
        <v>4959</v>
      </c>
      <c r="P10" s="7">
        <v>5310</v>
      </c>
      <c r="Q10" s="7">
        <v>4654.6000000000004</v>
      </c>
      <c r="R10" s="7">
        <v>4452</v>
      </c>
      <c r="S10" s="7">
        <v>4557.8999999999996</v>
      </c>
      <c r="T10" s="7">
        <v>4923.3</v>
      </c>
      <c r="U10" s="7">
        <v>4857.7</v>
      </c>
      <c r="V10" s="7">
        <v>4896.5</v>
      </c>
      <c r="W10" s="7">
        <v>4600.7</v>
      </c>
      <c r="X10" s="7">
        <v>4659.2</v>
      </c>
      <c r="Y10" s="7">
        <v>4613.3999999999996</v>
      </c>
      <c r="Z10" s="7">
        <v>4518.3</v>
      </c>
      <c r="AA10" s="7">
        <v>4606.2</v>
      </c>
      <c r="AB10" s="7">
        <v>4923.3999999999996</v>
      </c>
      <c r="AC10" s="7">
        <v>4931.3999999999996</v>
      </c>
      <c r="AD10" s="7">
        <v>4804.6000000000004</v>
      </c>
      <c r="AE10" s="7">
        <v>4833.7</v>
      </c>
      <c r="AF10" s="9">
        <v>4730</v>
      </c>
      <c r="AG10" s="9">
        <v>4727</v>
      </c>
      <c r="AH10" s="9">
        <v>4790</v>
      </c>
      <c r="AI10" s="7">
        <v>4765.8999999999996</v>
      </c>
      <c r="AJ10" s="7">
        <v>4892.3999999999996</v>
      </c>
      <c r="AK10" s="7">
        <v>4842.8</v>
      </c>
      <c r="AL10" s="7">
        <v>4522.8</v>
      </c>
      <c r="AM10" s="7">
        <v>4484</v>
      </c>
      <c r="AN10" s="7">
        <v>4961</v>
      </c>
      <c r="AO10" s="5">
        <v>4900</v>
      </c>
      <c r="AP10" s="5">
        <v>4694.0298507462685</v>
      </c>
      <c r="AQ10" s="5">
        <v>4757.7114427860697</v>
      </c>
    </row>
    <row r="11" spans="1:43">
      <c r="A11" s="7" t="s">
        <v>36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 t="shared" ref="N11:AQ11" si="3">ROUND(N10/B10*100,1)</f>
        <v>117.9</v>
      </c>
      <c r="O11" s="7">
        <f t="shared" si="3"/>
        <v>119.4</v>
      </c>
      <c r="P11" s="7">
        <f t="shared" si="3"/>
        <v>118.4</v>
      </c>
      <c r="Q11" s="7">
        <f t="shared" si="3"/>
        <v>112.1</v>
      </c>
      <c r="R11" s="7">
        <f t="shared" si="3"/>
        <v>111</v>
      </c>
      <c r="S11" s="7">
        <f t="shared" si="3"/>
        <v>109.9</v>
      </c>
      <c r="T11" s="7">
        <f t="shared" si="3"/>
        <v>112.3</v>
      </c>
      <c r="U11" s="7">
        <f t="shared" si="3"/>
        <v>109.3</v>
      </c>
      <c r="V11" s="7">
        <f t="shared" si="3"/>
        <v>113.8</v>
      </c>
      <c r="W11" s="7">
        <f t="shared" si="3"/>
        <v>97.1</v>
      </c>
      <c r="X11" s="7">
        <f t="shared" si="3"/>
        <v>96.5</v>
      </c>
      <c r="Y11" s="7">
        <f t="shared" si="3"/>
        <v>98.2</v>
      </c>
      <c r="Z11" s="7">
        <f t="shared" si="3"/>
        <v>93.9</v>
      </c>
      <c r="AA11" s="7">
        <f t="shared" si="3"/>
        <v>92.9</v>
      </c>
      <c r="AB11" s="7">
        <f t="shared" si="3"/>
        <v>92.7</v>
      </c>
      <c r="AC11" s="7">
        <f t="shared" si="3"/>
        <v>105.9</v>
      </c>
      <c r="AD11" s="7">
        <f t="shared" si="3"/>
        <v>107.9</v>
      </c>
      <c r="AE11" s="7">
        <f t="shared" si="3"/>
        <v>106.1</v>
      </c>
      <c r="AF11" s="7">
        <f t="shared" si="3"/>
        <v>96.1</v>
      </c>
      <c r="AG11" s="7">
        <f t="shared" si="3"/>
        <v>97.3</v>
      </c>
      <c r="AH11" s="7">
        <f t="shared" si="3"/>
        <v>97.8</v>
      </c>
      <c r="AI11" s="7">
        <f t="shared" si="3"/>
        <v>103.6</v>
      </c>
      <c r="AJ11" s="7">
        <f t="shared" si="3"/>
        <v>105</v>
      </c>
      <c r="AK11" s="7">
        <f t="shared" si="3"/>
        <v>105</v>
      </c>
      <c r="AL11" s="7">
        <f t="shared" si="3"/>
        <v>100.1</v>
      </c>
      <c r="AM11" s="7">
        <f t="shared" si="3"/>
        <v>97.3</v>
      </c>
      <c r="AN11" s="7">
        <f t="shared" si="3"/>
        <v>100.8</v>
      </c>
      <c r="AO11" s="9">
        <f t="shared" si="3"/>
        <v>99.4</v>
      </c>
      <c r="AP11" s="9">
        <f t="shared" si="3"/>
        <v>97.7</v>
      </c>
      <c r="AQ11" s="9">
        <f t="shared" si="3"/>
        <v>98.4</v>
      </c>
    </row>
    <row r="12" spans="1:43">
      <c r="A12" s="2" t="s">
        <v>37</v>
      </c>
      <c r="B12" s="2">
        <v>1.2</v>
      </c>
      <c r="C12" s="2">
        <v>1.3</v>
      </c>
      <c r="D12" s="2">
        <v>1.4</v>
      </c>
      <c r="E12" s="2">
        <v>1.1000000000000001</v>
      </c>
      <c r="F12" s="2">
        <v>1</v>
      </c>
      <c r="G12" s="2">
        <v>1.2</v>
      </c>
      <c r="H12" s="2">
        <v>1</v>
      </c>
      <c r="I12" s="2">
        <v>1</v>
      </c>
      <c r="J12" s="2">
        <v>1</v>
      </c>
      <c r="K12" s="2">
        <v>0.9</v>
      </c>
      <c r="L12" s="2">
        <v>1.1000000000000001</v>
      </c>
      <c r="M12" s="2">
        <v>0.9</v>
      </c>
      <c r="N12" s="4">
        <v>0.9</v>
      </c>
      <c r="O12" s="4">
        <v>0.9</v>
      </c>
      <c r="P12" s="4">
        <v>1.1000000000000001</v>
      </c>
      <c r="Q12" s="9">
        <v>1</v>
      </c>
      <c r="R12" s="9">
        <v>1</v>
      </c>
      <c r="S12" s="9">
        <v>1</v>
      </c>
      <c r="T12" s="4">
        <v>1</v>
      </c>
      <c r="U12" s="4">
        <v>1</v>
      </c>
      <c r="V12" s="9">
        <v>0.9</v>
      </c>
      <c r="W12" s="9">
        <v>1.1000000000000001</v>
      </c>
      <c r="X12" s="9">
        <v>1.2</v>
      </c>
      <c r="Y12" s="9">
        <v>1.1000000000000001</v>
      </c>
      <c r="Z12" s="9">
        <v>1</v>
      </c>
      <c r="AA12" s="9">
        <v>1.1000000000000001</v>
      </c>
      <c r="AB12" s="9">
        <v>1.3</v>
      </c>
      <c r="AC12" s="4">
        <v>1</v>
      </c>
      <c r="AD12" s="4">
        <v>0.9</v>
      </c>
      <c r="AE12" s="4">
        <v>1</v>
      </c>
      <c r="AF12" s="4">
        <v>1</v>
      </c>
      <c r="AG12" s="4">
        <v>1</v>
      </c>
      <c r="AH12" s="4">
        <v>0.9</v>
      </c>
      <c r="AI12" s="4">
        <v>0.9</v>
      </c>
      <c r="AJ12" s="4">
        <v>1.1000000000000001</v>
      </c>
      <c r="AK12" s="4">
        <v>0.9</v>
      </c>
      <c r="AL12" s="2">
        <v>0.9</v>
      </c>
      <c r="AM12" s="2">
        <v>1</v>
      </c>
      <c r="AN12" s="2">
        <v>1.2</v>
      </c>
      <c r="AO12" s="5">
        <v>0.97726637351812007</v>
      </c>
      <c r="AP12" s="5">
        <v>0.90203170841354752</v>
      </c>
      <c r="AQ12" s="5">
        <v>0.96639613939760427</v>
      </c>
    </row>
    <row r="13" spans="1:43">
      <c r="A13" s="4" t="s">
        <v>38</v>
      </c>
      <c r="B13" s="4">
        <v>81.5</v>
      </c>
      <c r="C13" s="4">
        <v>82.1</v>
      </c>
      <c r="D13" s="4">
        <v>87.2</v>
      </c>
      <c r="E13" s="4">
        <v>86.7</v>
      </c>
      <c r="F13" s="4">
        <v>84.5</v>
      </c>
      <c r="G13" s="4">
        <v>84.3</v>
      </c>
      <c r="H13" s="4">
        <v>77.599999999999994</v>
      </c>
      <c r="I13" s="4">
        <v>78</v>
      </c>
      <c r="J13" s="4">
        <v>76.599999999999994</v>
      </c>
      <c r="K13" s="2">
        <v>78</v>
      </c>
      <c r="L13" s="2">
        <v>82</v>
      </c>
      <c r="M13" s="2">
        <v>77</v>
      </c>
      <c r="N13" s="4">
        <v>70.8</v>
      </c>
      <c r="O13" s="4">
        <v>70.5</v>
      </c>
      <c r="P13" s="4">
        <v>75.3</v>
      </c>
      <c r="Q13" s="9">
        <v>75</v>
      </c>
      <c r="R13" s="9">
        <v>73.7</v>
      </c>
      <c r="S13" s="9">
        <v>74.400000000000006</v>
      </c>
      <c r="T13" s="4">
        <v>76</v>
      </c>
      <c r="U13" s="4">
        <v>76.3</v>
      </c>
      <c r="V13" s="9">
        <v>76.400000000000006</v>
      </c>
      <c r="W13" s="9">
        <v>76.599999999999994</v>
      </c>
      <c r="X13" s="9">
        <v>79.400000000000006</v>
      </c>
      <c r="Y13" s="9">
        <v>77.099999999999994</v>
      </c>
      <c r="Z13" s="9">
        <v>68.099999999999994</v>
      </c>
      <c r="AA13" s="9">
        <v>72.599999999999994</v>
      </c>
      <c r="AB13" s="9">
        <v>74.8</v>
      </c>
      <c r="AC13" s="4">
        <v>68.7</v>
      </c>
      <c r="AD13" s="4">
        <v>68.3</v>
      </c>
      <c r="AE13" s="4">
        <v>68.599999999999994</v>
      </c>
      <c r="AF13" s="4">
        <v>71.3</v>
      </c>
      <c r="AG13" s="4">
        <v>72.3</v>
      </c>
      <c r="AH13" s="4">
        <v>70.5</v>
      </c>
      <c r="AI13" s="4">
        <v>73.099999999999994</v>
      </c>
      <c r="AJ13" s="4">
        <v>78.599999999999994</v>
      </c>
      <c r="AK13" s="4">
        <v>73.7</v>
      </c>
      <c r="AL13" s="2">
        <v>73.3</v>
      </c>
      <c r="AM13" s="2">
        <v>74.099999999999994</v>
      </c>
      <c r="AN13" s="2">
        <v>80.7</v>
      </c>
      <c r="AO13" s="5">
        <v>72.916201117318437</v>
      </c>
      <c r="AP13" s="5">
        <v>71.415730337078656</v>
      </c>
      <c r="AQ13" s="5">
        <v>71.737430167597765</v>
      </c>
    </row>
    <row r="14" spans="1:43">
      <c r="A14" s="4" t="s">
        <v>39</v>
      </c>
      <c r="B14" s="4">
        <v>33.1</v>
      </c>
      <c r="C14" s="4">
        <v>34.200000000000003</v>
      </c>
      <c r="D14" s="4">
        <v>39.1</v>
      </c>
      <c r="E14" s="4">
        <v>38.4</v>
      </c>
      <c r="F14" s="4">
        <v>37.299999999999997</v>
      </c>
      <c r="G14" s="4">
        <v>37.9</v>
      </c>
      <c r="H14" s="4">
        <v>38.6</v>
      </c>
      <c r="I14" s="4">
        <v>38.299999999999997</v>
      </c>
      <c r="J14" s="4">
        <v>37.299999999999997</v>
      </c>
      <c r="K14" s="2">
        <v>34</v>
      </c>
      <c r="L14" s="2">
        <v>38</v>
      </c>
      <c r="M14" s="2">
        <v>34</v>
      </c>
      <c r="N14" s="4">
        <v>32.700000000000003</v>
      </c>
      <c r="O14" s="4">
        <v>35</v>
      </c>
      <c r="P14" s="4">
        <v>38.1</v>
      </c>
      <c r="Q14" s="9">
        <v>36.4</v>
      </c>
      <c r="R14" s="9">
        <v>34.4</v>
      </c>
      <c r="S14" s="9">
        <v>38.9</v>
      </c>
      <c r="T14" s="4">
        <v>38.4</v>
      </c>
      <c r="U14" s="4">
        <v>37.700000000000003</v>
      </c>
      <c r="V14" s="9">
        <v>36.9</v>
      </c>
      <c r="W14" s="9">
        <v>35.9</v>
      </c>
      <c r="X14" s="9">
        <v>37.799999999999997</v>
      </c>
      <c r="Y14" s="9">
        <v>36.799999999999997</v>
      </c>
      <c r="Z14" s="9">
        <v>41.6</v>
      </c>
      <c r="AA14" s="9">
        <v>41.5</v>
      </c>
      <c r="AB14" s="9">
        <v>46.8</v>
      </c>
      <c r="AC14" s="4">
        <v>37.5</v>
      </c>
      <c r="AD14" s="4">
        <v>34.6</v>
      </c>
      <c r="AE14" s="4">
        <v>38</v>
      </c>
      <c r="AF14" s="4">
        <v>39.9</v>
      </c>
      <c r="AG14" s="4">
        <v>41.7</v>
      </c>
      <c r="AH14" s="4">
        <v>40.200000000000003</v>
      </c>
      <c r="AI14" s="4">
        <v>38.6</v>
      </c>
      <c r="AJ14" s="4">
        <v>39.9</v>
      </c>
      <c r="AK14" s="4">
        <v>36.299999999999997</v>
      </c>
      <c r="AL14" s="2">
        <v>40.700000000000003</v>
      </c>
      <c r="AM14" s="2">
        <v>44.7</v>
      </c>
      <c r="AN14" s="2">
        <v>47</v>
      </c>
      <c r="AO14" s="5">
        <v>43.46153846153846</v>
      </c>
      <c r="AP14" s="5">
        <v>40.984126984126981</v>
      </c>
      <c r="AQ14" s="5">
        <v>43.640625</v>
      </c>
    </row>
    <row r="41" spans="1:1">
      <c r="A41" t="s">
        <v>40</v>
      </c>
    </row>
    <row r="42" spans="1:1">
      <c r="A42" t="s">
        <v>41</v>
      </c>
    </row>
    <row r="43" spans="1:1">
      <c r="A43" t="s">
        <v>42</v>
      </c>
    </row>
    <row r="64" spans="1:28">
      <c r="A64" s="2"/>
      <c r="B64" s="2" t="str">
        <f t="shared" ref="B64:G64" si="4">N2</f>
        <v>10月</v>
      </c>
      <c r="C64" s="2" t="str">
        <f t="shared" si="4"/>
        <v>11月</v>
      </c>
      <c r="D64" s="2" t="str">
        <f t="shared" si="4"/>
        <v>12月</v>
      </c>
      <c r="E64" s="2" t="str">
        <f t="shared" si="4"/>
        <v>26.１月</v>
      </c>
      <c r="F64" s="2" t="str">
        <f t="shared" si="4"/>
        <v>２月</v>
      </c>
      <c r="G64" s="2" t="str">
        <f t="shared" si="4"/>
        <v>３月</v>
      </c>
      <c r="H64" s="2" t="s">
        <v>43</v>
      </c>
      <c r="I64" s="2" t="str">
        <f>U2</f>
        <v>５月</v>
      </c>
      <c r="J64" s="2" t="str">
        <f>V2</f>
        <v>６月</v>
      </c>
      <c r="K64" s="2" t="str">
        <f>W2</f>
        <v>７月</v>
      </c>
      <c r="L64" s="2" t="str">
        <f>X2</f>
        <v>８月</v>
      </c>
      <c r="M64" s="2" t="str">
        <f>Y2</f>
        <v>９月</v>
      </c>
      <c r="N64" s="4" t="s">
        <v>23</v>
      </c>
      <c r="O64" s="4" t="s">
        <v>24</v>
      </c>
      <c r="P64" s="4" t="s">
        <v>25</v>
      </c>
      <c r="Q64" s="4" t="s">
        <v>26</v>
      </c>
      <c r="R64" s="4" t="s">
        <v>5</v>
      </c>
      <c r="S64" s="4" t="s">
        <v>6</v>
      </c>
      <c r="T64" s="4" t="s">
        <v>17</v>
      </c>
      <c r="U64" s="4" t="s">
        <v>18</v>
      </c>
      <c r="V64" s="4" t="s">
        <v>19</v>
      </c>
      <c r="W64" s="4" t="s">
        <v>10</v>
      </c>
      <c r="X64" s="4" t="s">
        <v>11</v>
      </c>
      <c r="Y64" s="4" t="s">
        <v>12</v>
      </c>
      <c r="Z64" s="4" t="s">
        <v>13</v>
      </c>
      <c r="AA64" s="4" t="s">
        <v>2</v>
      </c>
      <c r="AB64" s="4" t="s">
        <v>3</v>
      </c>
    </row>
    <row r="65" spans="1:28">
      <c r="A65" s="2" t="str">
        <f>A4</f>
        <v>売上高対前年比（％）</v>
      </c>
      <c r="B65" s="2">
        <f t="shared" ref="B65:M65" si="5">N4</f>
        <v>80.3</v>
      </c>
      <c r="C65" s="2">
        <f t="shared" si="5"/>
        <v>86.2</v>
      </c>
      <c r="D65" s="2">
        <f t="shared" si="5"/>
        <v>85.9</v>
      </c>
      <c r="E65" s="2">
        <f t="shared" si="5"/>
        <v>93.9</v>
      </c>
      <c r="F65" s="2">
        <f t="shared" si="5"/>
        <v>91.4</v>
      </c>
      <c r="G65" s="2">
        <f t="shared" si="5"/>
        <v>95.4</v>
      </c>
      <c r="H65" s="2">
        <f t="shared" si="5"/>
        <v>104.5</v>
      </c>
      <c r="I65" s="2">
        <f t="shared" si="5"/>
        <v>103.7</v>
      </c>
      <c r="J65" s="2">
        <f t="shared" si="5"/>
        <v>102</v>
      </c>
      <c r="K65" s="2">
        <f t="shared" si="5"/>
        <v>104.9</v>
      </c>
      <c r="L65" s="2">
        <f t="shared" si="5"/>
        <v>104.7</v>
      </c>
      <c r="M65" s="2">
        <f t="shared" si="5"/>
        <v>107.2</v>
      </c>
      <c r="N65" s="2">
        <v>114.3</v>
      </c>
      <c r="O65" s="2">
        <v>114.5</v>
      </c>
      <c r="P65" s="2">
        <v>111.9</v>
      </c>
      <c r="Q65" s="2">
        <v>93.1</v>
      </c>
      <c r="R65" s="2">
        <v>98.2</v>
      </c>
      <c r="S65" s="2">
        <v>92.8</v>
      </c>
      <c r="T65" s="4">
        <v>94</v>
      </c>
      <c r="U65" s="4">
        <v>96.2</v>
      </c>
      <c r="V65" s="4">
        <v>96.2</v>
      </c>
      <c r="W65" s="2">
        <v>99.5</v>
      </c>
      <c r="X65" s="2">
        <v>97.4</v>
      </c>
      <c r="Y65" s="2">
        <v>98.5</v>
      </c>
      <c r="Z65" s="2">
        <v>103.6</v>
      </c>
      <c r="AA65" s="2">
        <v>99.4</v>
      </c>
      <c r="AB65" s="2">
        <v>103.8</v>
      </c>
    </row>
    <row r="66" spans="1:28">
      <c r="A66" s="2" t="s">
        <v>44</v>
      </c>
      <c r="B66" s="2"/>
      <c r="C66" s="4">
        <v>117.1</v>
      </c>
      <c r="D66" s="4">
        <v>110.1</v>
      </c>
      <c r="E66" s="4">
        <v>108.2</v>
      </c>
      <c r="F66" s="4">
        <v>101.5</v>
      </c>
      <c r="G66" s="4">
        <v>105.1</v>
      </c>
      <c r="H66" s="4">
        <v>114.5</v>
      </c>
      <c r="I66" s="4">
        <v>101.9</v>
      </c>
      <c r="J66" s="4">
        <v>99.3</v>
      </c>
      <c r="K66" s="4">
        <v>98.8</v>
      </c>
      <c r="L66" s="4">
        <v>95.4</v>
      </c>
      <c r="M66" s="4">
        <v>86.7</v>
      </c>
      <c r="N66" s="4">
        <v>92.7</v>
      </c>
      <c r="O66" s="4">
        <v>96.9</v>
      </c>
      <c r="P66" s="4">
        <v>92.8</v>
      </c>
      <c r="Q66" s="4">
        <v>101.7</v>
      </c>
      <c r="R66" s="4">
        <v>100</v>
      </c>
      <c r="S66" s="4">
        <v>99.4</v>
      </c>
      <c r="T66" s="4">
        <v>94.3</v>
      </c>
      <c r="U66" s="4">
        <v>106.3</v>
      </c>
      <c r="V66" s="4">
        <v>97.5</v>
      </c>
      <c r="W66" s="4">
        <v>104.4</v>
      </c>
      <c r="X66" s="4">
        <v>105.9</v>
      </c>
      <c r="Y66" s="4">
        <v>109.9</v>
      </c>
      <c r="Z66" s="2">
        <v>119.4</v>
      </c>
      <c r="AA66" s="2">
        <v>102.3</v>
      </c>
      <c r="AB66" s="2">
        <v>107.1</v>
      </c>
    </row>
  </sheetData>
  <phoneticPr fontId="3"/>
  <dataValidations count="4">
    <dataValidation type="decimal" imeMode="halfAlpha" operator="greaterThanOrEqual" allowBlank="1" showInputMessage="1" showErrorMessage="1" error="半角英数のみ入力可_x000a_" sqref="AO13:AQ14">
      <formula1>0</formula1>
    </dataValidation>
    <dataValidation type="decimal" imeMode="halfAlpha" operator="greaterThanOrEqual" allowBlank="1" showInputMessage="1" showErrorMessage="1" error="半角英数のみ入力可_x000a_" sqref="AO12:AQ12">
      <formula1>0.1</formula1>
    </dataValidation>
    <dataValidation type="decimal" imeMode="halfAlpha" operator="greaterThanOrEqual" allowBlank="1" showInputMessage="1" showErrorMessage="1" error="半角英数のみ入力可" sqref="AO6:AQ6 AO8:AQ8 AO10:AQ10">
      <formula1>0</formula1>
    </dataValidation>
    <dataValidation type="decimal" imeMode="halfAlpha" operator="greaterThanOrEqual" allowBlank="1" showInputMessage="1" showErrorMessage="1" error="半角英数のみ入力可" sqref="AO3:AQ3">
      <formula1>0.1</formula1>
    </dataValidation>
  </dataValidations>
  <pageMargins left="0.7" right="0.7" top="0.75" bottom="0.75" header="0.3" footer="0.3"/>
  <pageSetup paperSize="8"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すし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kotera353</dc:creator>
  <cp:lastModifiedBy>kotera353</cp:lastModifiedBy>
  <dcterms:created xsi:type="dcterms:W3CDTF">2016-09-01T06:49:14Z</dcterms:created>
  <dcterms:modified xsi:type="dcterms:W3CDTF">2016-09-01T06:51:11Z</dcterms:modified>
</cp:coreProperties>
</file>