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0" yWindow="0" windowWidth="25600" windowHeight="19020" tabRatio="500"/>
  </bookViews>
  <sheets>
    <sheet name="美容" sheetId="1" r:id="rId1"/>
  </sheets>
  <definedNames>
    <definedName name="_xlnm.Print_Area" localSheetId="0">美容!$A$1:$AQ$64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4" i="1" l="1"/>
  <c r="M66" i="1"/>
  <c r="X4" i="1"/>
  <c r="L66" i="1"/>
  <c r="W4" i="1"/>
  <c r="K66" i="1"/>
  <c r="V4" i="1"/>
  <c r="J66" i="1"/>
  <c r="U4" i="1"/>
  <c r="I66" i="1"/>
  <c r="T4" i="1"/>
  <c r="H66" i="1"/>
  <c r="S4" i="1"/>
  <c r="G66" i="1"/>
  <c r="R4" i="1"/>
  <c r="F66" i="1"/>
  <c r="Q4" i="1"/>
  <c r="E66" i="1"/>
  <c r="D66" i="1"/>
  <c r="O4" i="1"/>
  <c r="C66" i="1"/>
  <c r="N4" i="1"/>
  <c r="B66" i="1"/>
  <c r="A66" i="1"/>
  <c r="M65" i="1"/>
  <c r="L65" i="1"/>
  <c r="K65" i="1"/>
  <c r="J65" i="1"/>
  <c r="I65" i="1"/>
  <c r="H65" i="1"/>
  <c r="G65" i="1"/>
  <c r="F65" i="1"/>
  <c r="E65" i="1"/>
  <c r="D65" i="1"/>
  <c r="C65" i="1"/>
  <c r="B65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P4" i="1"/>
</calcChain>
</file>

<file path=xl/sharedStrings.xml><?xml version="1.0" encoding="utf-8"?>
<sst xmlns="http://schemas.openxmlformats.org/spreadsheetml/2006/main" count="79" uniqueCount="47">
  <si>
    <t>美容業の経営状況について（資料：全国指導センター「経営状況調査」）</t>
    <rPh sb="0" eb="3">
      <t>ビヨウギョウ</t>
    </rPh>
    <rPh sb="4" eb="6">
      <t>ケイエイ</t>
    </rPh>
    <rPh sb="6" eb="8">
      <t>ジョウキョウ</t>
    </rPh>
    <phoneticPr fontId="2"/>
  </si>
  <si>
    <t>H.25年10月</t>
    <rPh sb="4" eb="5">
      <t>ネン</t>
    </rPh>
    <rPh sb="7" eb="8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</si>
  <si>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</si>
  <si>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</si>
  <si>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H.25年1月</t>
    <rPh sb="4" eb="5">
      <t>ネン</t>
    </rPh>
    <rPh sb="6" eb="7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</si>
  <si>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</si>
  <si>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2"/>
  </si>
  <si>
    <t>25.4月</t>
    <rPh sb="4" eb="5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</si>
  <si>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</si>
  <si>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</si>
  <si>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</si>
  <si>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</si>
  <si>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</si>
  <si>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</si>
  <si>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26.1月</t>
    <rPh sb="4" eb="5">
      <t>ツキ</t>
    </rPh>
    <phoneticPr fontId="2"/>
  </si>
  <si>
    <t>２月</t>
    <rPh sb="1" eb="2">
      <t>ツキ</t>
    </rPh>
    <phoneticPr fontId="2"/>
  </si>
  <si>
    <t>３月</t>
    <rPh sb="1" eb="2">
      <t>ツキ</t>
    </rPh>
    <phoneticPr fontId="2"/>
  </si>
  <si>
    <t>４月</t>
    <rPh sb="1" eb="2">
      <t>ツキ</t>
    </rPh>
    <phoneticPr fontId="2"/>
  </si>
  <si>
    <t>５月</t>
    <rPh sb="1" eb="2">
      <t>ツキ</t>
    </rPh>
    <phoneticPr fontId="2"/>
  </si>
  <si>
    <t>６月</t>
    <rPh sb="1" eb="2">
      <t>ツキ</t>
    </rPh>
    <phoneticPr fontId="2"/>
  </si>
  <si>
    <t>７月</t>
    <rPh sb="1" eb="2">
      <t>ツキ</t>
    </rPh>
    <phoneticPr fontId="2"/>
  </si>
  <si>
    <t>８月</t>
    <rPh sb="1" eb="2">
      <t>ツキ</t>
    </rPh>
    <phoneticPr fontId="2"/>
  </si>
  <si>
    <t>９月</t>
    <rPh sb="1" eb="2">
      <t>ツキ</t>
    </rPh>
    <phoneticPr fontId="2"/>
  </si>
  <si>
    <t>１０月</t>
    <rPh sb="2" eb="3">
      <t>ツキ</t>
    </rPh>
    <phoneticPr fontId="2"/>
  </si>
  <si>
    <t>１１月</t>
    <rPh sb="2" eb="3">
      <t>ツキ</t>
    </rPh>
    <phoneticPr fontId="2"/>
  </si>
  <si>
    <t>１２月</t>
    <rPh sb="2" eb="3">
      <t>ツキ</t>
    </rPh>
    <phoneticPr fontId="2"/>
  </si>
  <si>
    <t>27.1月</t>
    <rPh sb="4" eb="5">
      <t>ツキ</t>
    </rPh>
    <phoneticPr fontId="2"/>
  </si>
  <si>
    <t>1月</t>
    <rPh sb="1" eb="2">
      <t>ツキ</t>
    </rPh>
    <phoneticPr fontId="2"/>
  </si>
  <si>
    <t>売上高（万円）</t>
    <rPh sb="0" eb="3">
      <t>ウリアゲダカ</t>
    </rPh>
    <rPh sb="4" eb="6">
      <t>マンエン</t>
    </rPh>
    <phoneticPr fontId="2"/>
  </si>
  <si>
    <t>売上高対前年比（％）</t>
    <rPh sb="0" eb="3">
      <t>ウリアゲダカ</t>
    </rPh>
    <rPh sb="3" eb="4">
      <t>タイ</t>
    </rPh>
    <rPh sb="4" eb="7">
      <t>ゼンネンヒ</t>
    </rPh>
    <phoneticPr fontId="2"/>
  </si>
  <si>
    <t>(参考)パーマネント代支出前年比(%)</t>
    <rPh sb="1" eb="3">
      <t>サンコウ</t>
    </rPh>
    <rPh sb="10" eb="11">
      <t>ダイ</t>
    </rPh>
    <rPh sb="11" eb="13">
      <t>シシュツ</t>
    </rPh>
    <rPh sb="13" eb="16">
      <t>ゼンネンヒ</t>
    </rPh>
    <phoneticPr fontId="2"/>
  </si>
  <si>
    <t>カット代支出前年比(%)</t>
    <rPh sb="3" eb="4">
      <t>ダイ</t>
    </rPh>
    <rPh sb="4" eb="6">
      <t>シシュツ</t>
    </rPh>
    <rPh sb="6" eb="9">
      <t>ゼンネンヒ</t>
    </rPh>
    <phoneticPr fontId="2"/>
  </si>
  <si>
    <t>他の理美容代前年比(%)</t>
    <rPh sb="0" eb="1">
      <t>タ</t>
    </rPh>
    <rPh sb="2" eb="5">
      <t>リビヨウ</t>
    </rPh>
    <rPh sb="5" eb="6">
      <t>ダイ</t>
    </rPh>
    <phoneticPr fontId="2"/>
  </si>
  <si>
    <t>原価（万円）</t>
    <rPh sb="0" eb="2">
      <t>ゲンカ</t>
    </rPh>
    <rPh sb="3" eb="5">
      <t>マンエン</t>
    </rPh>
    <phoneticPr fontId="2"/>
  </si>
  <si>
    <t>原価率（％）</t>
    <rPh sb="0" eb="3">
      <t>ゲンカリツ</t>
    </rPh>
    <phoneticPr fontId="2"/>
  </si>
  <si>
    <t>客数</t>
    <rPh sb="0" eb="2">
      <t>キャクスウ</t>
    </rPh>
    <phoneticPr fontId="2"/>
  </si>
  <si>
    <t>客数）(前年比)</t>
    <rPh sb="0" eb="2">
      <t>キャクスウ</t>
    </rPh>
    <phoneticPr fontId="2"/>
  </si>
  <si>
    <t>客単価（円）</t>
    <rPh sb="0" eb="3">
      <t>キャクタンカ</t>
    </rPh>
    <rPh sb="4" eb="5">
      <t>エン</t>
    </rPh>
    <phoneticPr fontId="2"/>
  </si>
  <si>
    <t>客単価（円）(前年比)</t>
    <rPh sb="0" eb="3">
      <t>キャクタンカ</t>
    </rPh>
    <rPh sb="4" eb="5">
      <t>エン</t>
    </rPh>
    <rPh sb="7" eb="10">
      <t>ゼンネンヒ</t>
    </rPh>
    <phoneticPr fontId="2"/>
  </si>
  <si>
    <t>回転数</t>
    <rPh sb="0" eb="3">
      <t>カイテンスウ</t>
    </rPh>
    <phoneticPr fontId="2"/>
  </si>
  <si>
    <t>正規人件費（万円）</t>
    <rPh sb="0" eb="2">
      <t>セイキ</t>
    </rPh>
    <rPh sb="2" eb="5">
      <t>ジンケンヒ</t>
    </rPh>
    <rPh sb="6" eb="8">
      <t>マンエン</t>
    </rPh>
    <phoneticPr fontId="2"/>
  </si>
  <si>
    <t>臨時人件費（万円）</t>
    <rPh sb="0" eb="2">
      <t>リンジ</t>
    </rPh>
    <rPh sb="2" eb="5">
      <t>ジンケンヒ</t>
    </rPh>
    <rPh sb="6" eb="8">
      <t>マンエン</t>
    </rPh>
    <phoneticPr fontId="2"/>
  </si>
  <si>
    <t>＜特徴＞１　売上100～120万円(１ヶ月)。顧客数同180人、客単価は上昇傾向にある。原価率は15%と低い。 　人件費は5割。やや上昇傾向。</t>
    <rPh sb="36" eb="38">
      <t>ジョウショウ</t>
    </rPh>
    <rPh sb="38" eb="40">
      <t>ケイコウ</t>
    </rPh>
    <rPh sb="66" eb="68">
      <t>ジョウショウ</t>
    </rPh>
    <rPh sb="68" eb="70">
      <t>ケイコウ</t>
    </rPh>
    <phoneticPr fontId="2"/>
  </si>
  <si>
    <t>2　諸経費は3割（日本公庫：経営指標2010年版）。</t>
    <phoneticPr fontId="2"/>
  </si>
  <si>
    <t>３　景気感応度は低い。３・12月がピークで、1・２月がボトム。</t>
    <rPh sb="2" eb="4">
      <t>ケイキ</t>
    </rPh>
    <rPh sb="4" eb="7">
      <t>カンノウド</t>
    </rPh>
    <rPh sb="8" eb="9">
      <t>ヒク</t>
    </rPh>
    <rPh sb="15" eb="16">
      <t>ツキ</t>
    </rPh>
    <rPh sb="25" eb="26">
      <t>ツキ</t>
    </rPh>
    <phoneticPr fontId="2"/>
  </si>
  <si>
    <t>４　パーマネント代（消費支出）は前年割れが続いたものの8・9月で回復の兆し。</t>
    <rPh sb="8" eb="9">
      <t>ダイ</t>
    </rPh>
    <rPh sb="16" eb="19">
      <t>ゼンネンワ</t>
    </rPh>
    <rPh sb="21" eb="22">
      <t>ツヅ</t>
    </rPh>
    <rPh sb="30" eb="31">
      <t>ツキ</t>
    </rPh>
    <rPh sb="32" eb="34">
      <t>カイフク</t>
    </rPh>
    <rPh sb="35" eb="36">
      <t>キザ</t>
    </rPh>
    <phoneticPr fontId="2"/>
  </si>
  <si>
    <t>他の理美容代</t>
    <rPh sb="0" eb="1">
      <t>タ</t>
    </rPh>
    <rPh sb="2" eb="5">
      <t>リビヨウ</t>
    </rPh>
    <rPh sb="5" eb="6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</si>
</sst>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#,##0.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55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55" fontId="0" fillId="0" borderId="1" xfId="0" applyNumberForma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3" fontId="0" fillId="0" borderId="1" xfId="0" applyNumberFormat="1" applyFill="1" applyBorder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8341633354043"/>
          <c:y val="0.24592312142732"/>
          <c:w val="0.901167350068185"/>
          <c:h val="0.573964915926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美容!$A$3</c:f>
              <c:strCache>
                <c:ptCount val="1"/>
                <c:pt idx="0">
                  <c:v>売上高（万円）</c:v>
                </c:pt>
              </c:strCache>
            </c:strRef>
          </c:tx>
          <c:invertIfNegative val="0"/>
          <c:cat>
            <c:strRef>
              <c:f>美容!$B$2:$AQ$2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美容!$B$3:$AQ$3</c:f>
              <c:numCache>
                <c:formatCode>General</c:formatCode>
                <c:ptCount val="24"/>
                <c:pt idx="0">
                  <c:v>115.0</c:v>
                </c:pt>
                <c:pt idx="1">
                  <c:v>119.2</c:v>
                </c:pt>
                <c:pt idx="2">
                  <c:v>119.6</c:v>
                </c:pt>
                <c:pt idx="3">
                  <c:v>120.9</c:v>
                </c:pt>
                <c:pt idx="4">
                  <c:v>117.2</c:v>
                </c:pt>
                <c:pt idx="5">
                  <c:v>107.7</c:v>
                </c:pt>
                <c:pt idx="6">
                  <c:v>116.0</c:v>
                </c:pt>
                <c:pt idx="7">
                  <c:v>113.8</c:v>
                </c:pt>
                <c:pt idx="8">
                  <c:v>137.4</c:v>
                </c:pt>
                <c:pt idx="9">
                  <c:v>102.7</c:v>
                </c:pt>
                <c:pt idx="10">
                  <c:v>103.5</c:v>
                </c:pt>
                <c:pt idx="11">
                  <c:v>122.6</c:v>
                </c:pt>
                <c:pt idx="12">
                  <c:v>110.1</c:v>
                </c:pt>
                <c:pt idx="13">
                  <c:v>110.6</c:v>
                </c:pt>
                <c:pt idx="14">
                  <c:v>108.3</c:v>
                </c:pt>
                <c:pt idx="15">
                  <c:v>113.1</c:v>
                </c:pt>
                <c:pt idx="16">
                  <c:v>106.3</c:v>
                </c:pt>
                <c:pt idx="17">
                  <c:v>104.0</c:v>
                </c:pt>
                <c:pt idx="18">
                  <c:v>109.2</c:v>
                </c:pt>
                <c:pt idx="19">
                  <c:v>104.7</c:v>
                </c:pt>
                <c:pt idx="20">
                  <c:v>133.7</c:v>
                </c:pt>
                <c:pt idx="21" formatCode="#,##0.0;[Red]#,##0.0">
                  <c:v>96.78119349005424</c:v>
                </c:pt>
                <c:pt idx="22" formatCode="#,##0.0;[Red]#,##0.0">
                  <c:v>100.2658227848101</c:v>
                </c:pt>
                <c:pt idx="23" formatCode="#,##0.0;[Red]#,##0.0">
                  <c:v>118.2820976491863</c:v>
                </c:pt>
              </c:numCache>
            </c:numRef>
          </c:val>
        </c:ser>
        <c:ser>
          <c:idx val="5"/>
          <c:order val="1"/>
          <c:tx>
            <c:strRef>
              <c:f>美容!$A$8</c:f>
              <c:strCache>
                <c:ptCount val="1"/>
                <c:pt idx="0">
                  <c:v>原価（万円）</c:v>
                </c:pt>
              </c:strCache>
            </c:strRef>
          </c:tx>
          <c:invertIfNegative val="0"/>
          <c:cat>
            <c:strRef>
              <c:f>美容!$B$2:$AQ$2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美容!$B$8:$AQ$8</c:f>
              <c:numCache>
                <c:formatCode>General</c:formatCode>
                <c:ptCount val="24"/>
                <c:pt idx="0">
                  <c:v>17.8</c:v>
                </c:pt>
                <c:pt idx="1">
                  <c:v>15.7</c:v>
                </c:pt>
                <c:pt idx="2">
                  <c:v>16.2</c:v>
                </c:pt>
                <c:pt idx="3">
                  <c:v>17.0</c:v>
                </c:pt>
                <c:pt idx="4">
                  <c:v>15.7</c:v>
                </c:pt>
                <c:pt idx="5">
                  <c:v>15.0</c:v>
                </c:pt>
                <c:pt idx="6">
                  <c:v>15.4</c:v>
                </c:pt>
                <c:pt idx="7">
                  <c:v>16.3</c:v>
                </c:pt>
                <c:pt idx="8">
                  <c:v>19.5</c:v>
                </c:pt>
                <c:pt idx="9">
                  <c:v>16.0</c:v>
                </c:pt>
                <c:pt idx="10">
                  <c:v>14.8</c:v>
                </c:pt>
                <c:pt idx="11">
                  <c:v>17.2</c:v>
                </c:pt>
                <c:pt idx="12">
                  <c:v>14.8</c:v>
                </c:pt>
                <c:pt idx="13">
                  <c:v>14.9</c:v>
                </c:pt>
                <c:pt idx="14">
                  <c:v>14.3</c:v>
                </c:pt>
                <c:pt idx="15">
                  <c:v>15.3</c:v>
                </c:pt>
                <c:pt idx="16">
                  <c:v>15.0</c:v>
                </c:pt>
                <c:pt idx="17">
                  <c:v>14.3</c:v>
                </c:pt>
                <c:pt idx="18">
                  <c:v>14.6</c:v>
                </c:pt>
                <c:pt idx="19">
                  <c:v>15.1</c:v>
                </c:pt>
                <c:pt idx="20">
                  <c:v>18.4</c:v>
                </c:pt>
                <c:pt idx="21" formatCode="#,##0.0;[Red]#,##0.0">
                  <c:v>14.4010889292196</c:v>
                </c:pt>
                <c:pt idx="22" formatCode="#,##0.0;[Red]#,##0.0">
                  <c:v>13.92</c:v>
                </c:pt>
                <c:pt idx="23" formatCode="#,##0.0;[Red]#,##0.0">
                  <c:v>15.55454545454545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8372360"/>
        <c:axId val="-2032215384"/>
      </c:barChart>
      <c:catAx>
        <c:axId val="-21383723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2032215384"/>
        <c:crosses val="autoZero"/>
        <c:auto val="1"/>
        <c:lblAlgn val="ctr"/>
        <c:lblOffset val="100"/>
        <c:noMultiLvlLbl val="0"/>
      </c:catAx>
      <c:valAx>
        <c:axId val="-2032215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8372360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8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美容!$A$9</c:f>
              <c:strCache>
                <c:ptCount val="1"/>
                <c:pt idx="0">
                  <c:v>原価率（％）</c:v>
                </c:pt>
              </c:strCache>
            </c:strRef>
          </c:tx>
          <c:marker>
            <c:symbol val="none"/>
          </c:marker>
          <c:cat>
            <c:strRef>
              <c:f>美容!$B$2:$AQ$2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美容!$B$9:$AQ$9</c:f>
              <c:numCache>
                <c:formatCode>General</c:formatCode>
                <c:ptCount val="24"/>
                <c:pt idx="0">
                  <c:v>15.5</c:v>
                </c:pt>
                <c:pt idx="1">
                  <c:v>13.2</c:v>
                </c:pt>
                <c:pt idx="2">
                  <c:v>13.5</c:v>
                </c:pt>
                <c:pt idx="3">
                  <c:v>14.1</c:v>
                </c:pt>
                <c:pt idx="4">
                  <c:v>13.4</c:v>
                </c:pt>
                <c:pt idx="5">
                  <c:v>13.9</c:v>
                </c:pt>
                <c:pt idx="6">
                  <c:v>13.3</c:v>
                </c:pt>
                <c:pt idx="7">
                  <c:v>14.3</c:v>
                </c:pt>
                <c:pt idx="8">
                  <c:v>14.2</c:v>
                </c:pt>
                <c:pt idx="9">
                  <c:v>15.6</c:v>
                </c:pt>
                <c:pt idx="10">
                  <c:v>14.3</c:v>
                </c:pt>
                <c:pt idx="11">
                  <c:v>14.0</c:v>
                </c:pt>
                <c:pt idx="12">
                  <c:v>13.4</c:v>
                </c:pt>
                <c:pt idx="13">
                  <c:v>13.5</c:v>
                </c:pt>
                <c:pt idx="14">
                  <c:v>13.2</c:v>
                </c:pt>
                <c:pt idx="15">
                  <c:v>13.5</c:v>
                </c:pt>
                <c:pt idx="16">
                  <c:v>14.1</c:v>
                </c:pt>
                <c:pt idx="17">
                  <c:v>13.8</c:v>
                </c:pt>
                <c:pt idx="18">
                  <c:v>13.4</c:v>
                </c:pt>
                <c:pt idx="19">
                  <c:v>14.4</c:v>
                </c:pt>
                <c:pt idx="20">
                  <c:v>13.8</c:v>
                </c:pt>
                <c:pt idx="21">
                  <c:v>14.9</c:v>
                </c:pt>
                <c:pt idx="22">
                  <c:v>13.9</c:v>
                </c:pt>
                <c:pt idx="23">
                  <c:v>13.2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0985448"/>
        <c:axId val="-2030982408"/>
      </c:lineChart>
      <c:catAx>
        <c:axId val="-2030985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2030982408"/>
        <c:crosses val="autoZero"/>
        <c:auto val="1"/>
        <c:lblAlgn val="ctr"/>
        <c:lblOffset val="100"/>
        <c:noMultiLvlLbl val="0"/>
      </c:catAx>
      <c:valAx>
        <c:axId val="-2030982408"/>
        <c:scaling>
          <c:orientation val="minMax"/>
          <c:min val="1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0985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美容!$A$10</c:f>
              <c:strCache>
                <c:ptCount val="1"/>
                <c:pt idx="0">
                  <c:v>客数</c:v>
                </c:pt>
              </c:strCache>
            </c:strRef>
          </c:tx>
          <c:marker>
            <c:symbol val="none"/>
          </c:marker>
          <c:cat>
            <c:strRef>
              <c:f>美容!$B$2:$AQ$2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美容!$B$10:$AQ$10</c:f>
              <c:numCache>
                <c:formatCode>General</c:formatCode>
                <c:ptCount val="24"/>
                <c:pt idx="0">
                  <c:v>173.4</c:v>
                </c:pt>
                <c:pt idx="1">
                  <c:v>179.3</c:v>
                </c:pt>
                <c:pt idx="2">
                  <c:v>176.9</c:v>
                </c:pt>
                <c:pt idx="3">
                  <c:v>172.4</c:v>
                </c:pt>
                <c:pt idx="4">
                  <c:v>170.2</c:v>
                </c:pt>
                <c:pt idx="5">
                  <c:v>153.8</c:v>
                </c:pt>
                <c:pt idx="6">
                  <c:v>168.8</c:v>
                </c:pt>
                <c:pt idx="7">
                  <c:v>164.7</c:v>
                </c:pt>
                <c:pt idx="8">
                  <c:v>185.9</c:v>
                </c:pt>
                <c:pt idx="9">
                  <c:v>151.1</c:v>
                </c:pt>
                <c:pt idx="10">
                  <c:v>152.9</c:v>
                </c:pt>
                <c:pt idx="11">
                  <c:v>179.7</c:v>
                </c:pt>
                <c:pt idx="12">
                  <c:v>161.6</c:v>
                </c:pt>
                <c:pt idx="13">
                  <c:v>160.7</c:v>
                </c:pt>
                <c:pt idx="14">
                  <c:v>156.3</c:v>
                </c:pt>
                <c:pt idx="15">
                  <c:v>167.8</c:v>
                </c:pt>
                <c:pt idx="16">
                  <c:v>160.9</c:v>
                </c:pt>
                <c:pt idx="17">
                  <c:v>152.4</c:v>
                </c:pt>
                <c:pt idx="18">
                  <c:v>164.6</c:v>
                </c:pt>
                <c:pt idx="19">
                  <c:v>150.9</c:v>
                </c:pt>
                <c:pt idx="20">
                  <c:v>183.5</c:v>
                </c:pt>
                <c:pt idx="21" formatCode="#,##0.0;[Red]#,##0.0">
                  <c:v>140.2976406533575</c:v>
                </c:pt>
                <c:pt idx="22" formatCode="#,##0.0;[Red]#,##0.0">
                  <c:v>146.6381818181818</c:v>
                </c:pt>
                <c:pt idx="23" formatCode="#,##0.0;[Red]#,##0.0">
                  <c:v>170.9092558983666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0956632"/>
        <c:axId val="-2030953592"/>
      </c:lineChart>
      <c:catAx>
        <c:axId val="-2030956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2030953592"/>
        <c:crosses val="autoZero"/>
        <c:auto val="1"/>
        <c:lblAlgn val="ctr"/>
        <c:lblOffset val="100"/>
        <c:noMultiLvlLbl val="0"/>
      </c:catAx>
      <c:valAx>
        <c:axId val="-2030953592"/>
        <c:scaling>
          <c:orientation val="minMax"/>
          <c:min val="10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0956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8"/>
          <c:order val="0"/>
          <c:tx>
            <c:strRef>
              <c:f>美容!$A$12</c:f>
              <c:strCache>
                <c:ptCount val="1"/>
                <c:pt idx="0">
                  <c:v>客単価（円）</c:v>
                </c:pt>
              </c:strCache>
            </c:strRef>
          </c:tx>
          <c:marker>
            <c:symbol val="none"/>
          </c:marker>
          <c:cat>
            <c:strRef>
              <c:f>美容!$B$2:$AQ$2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美容!$B$12:$AQ$12</c:f>
              <c:numCache>
                <c:formatCode>General</c:formatCode>
                <c:ptCount val="24"/>
                <c:pt idx="0">
                  <c:v>6609.6</c:v>
                </c:pt>
                <c:pt idx="1">
                  <c:v>6630.4</c:v>
                </c:pt>
                <c:pt idx="2">
                  <c:v>6691.7</c:v>
                </c:pt>
                <c:pt idx="3">
                  <c:v>6741.4</c:v>
                </c:pt>
                <c:pt idx="4">
                  <c:v>6660.4</c:v>
                </c:pt>
                <c:pt idx="5">
                  <c:v>6697.6</c:v>
                </c:pt>
                <c:pt idx="6">
                  <c:v>6760.2</c:v>
                </c:pt>
                <c:pt idx="7">
                  <c:v>6761.7</c:v>
                </c:pt>
                <c:pt idx="8">
                  <c:v>6998.1</c:v>
                </c:pt>
                <c:pt idx="9" formatCode="#,##0">
                  <c:v>6721.0</c:v>
                </c:pt>
                <c:pt idx="10" formatCode="#,##0">
                  <c:v>6670.0</c:v>
                </c:pt>
                <c:pt idx="11" formatCode="#,##0">
                  <c:v>6687.0</c:v>
                </c:pt>
                <c:pt idx="12" formatCode="#,##0">
                  <c:v>6656.0</c:v>
                </c:pt>
                <c:pt idx="13" formatCode="#,##0">
                  <c:v>6681.0</c:v>
                </c:pt>
                <c:pt idx="14" formatCode="#,##0">
                  <c:v>6729.0</c:v>
                </c:pt>
                <c:pt idx="15">
                  <c:v>6640.2</c:v>
                </c:pt>
                <c:pt idx="16">
                  <c:v>6532.8</c:v>
                </c:pt>
                <c:pt idx="17">
                  <c:v>6664.2</c:v>
                </c:pt>
                <c:pt idx="18">
                  <c:v>6683.4</c:v>
                </c:pt>
                <c:pt idx="19">
                  <c:v>6763.0</c:v>
                </c:pt>
                <c:pt idx="20">
                  <c:v>6959.4</c:v>
                </c:pt>
                <c:pt idx="21" formatCode="#,##0.0;[Red]#,##0.0">
                  <c:v>6708.0</c:v>
                </c:pt>
                <c:pt idx="22" formatCode="#,##0.0;[Red]#,##0.0">
                  <c:v>6614.389799635701</c:v>
                </c:pt>
                <c:pt idx="23" formatCode="#,##0.0;[Red]#,##0.0">
                  <c:v>6661.52450090744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0927512"/>
        <c:axId val="-2030924472"/>
      </c:lineChart>
      <c:catAx>
        <c:axId val="-20309275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2030924472"/>
        <c:crosses val="autoZero"/>
        <c:auto val="1"/>
        <c:lblAlgn val="ctr"/>
        <c:lblOffset val="100"/>
        <c:noMultiLvlLbl val="0"/>
      </c:catAx>
      <c:valAx>
        <c:axId val="-2030924472"/>
        <c:scaling>
          <c:orientation val="minMax"/>
          <c:min val="620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0927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10"/>
          <c:order val="0"/>
          <c:tx>
            <c:strRef>
              <c:f>美容!$A$14</c:f>
              <c:strCache>
                <c:ptCount val="1"/>
                <c:pt idx="0">
                  <c:v>回転数</c:v>
                </c:pt>
              </c:strCache>
            </c:strRef>
          </c:tx>
          <c:marker>
            <c:symbol val="none"/>
          </c:marker>
          <c:cat>
            <c:strRef>
              <c:f>美容!$B$2:$AQ$2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美容!$B$14:$AQ$14</c:f>
              <c:numCache>
                <c:formatCode>General</c:formatCode>
                <c:ptCount val="24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1.6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1.6</c:v>
                </c:pt>
                <c:pt idx="9">
                  <c:v>1.4</c:v>
                </c:pt>
                <c:pt idx="10">
                  <c:v>1.4</c:v>
                </c:pt>
                <c:pt idx="11">
                  <c:v>1.5</c:v>
                </c:pt>
                <c:pt idx="12">
                  <c:v>1.5</c:v>
                </c:pt>
                <c:pt idx="13">
                  <c:v>1.4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1.6</c:v>
                </c:pt>
                <c:pt idx="21" formatCode="#,##0.0;[Red]#,##0.0">
                  <c:v>1.353116165835926</c:v>
                </c:pt>
                <c:pt idx="22" formatCode="#,##0.0;[Red]#,##0.0">
                  <c:v>1.407055389902211</c:v>
                </c:pt>
                <c:pt idx="23" formatCode="#,##0.0;[Red]#,##0.0">
                  <c:v>1.494003375961558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0898728"/>
        <c:axId val="-2030895688"/>
      </c:lineChart>
      <c:catAx>
        <c:axId val="-20308987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2030895688"/>
        <c:crosses val="autoZero"/>
        <c:auto val="1"/>
        <c:lblAlgn val="ctr"/>
        <c:lblOffset val="100"/>
        <c:noMultiLvlLbl val="0"/>
      </c:catAx>
      <c:valAx>
        <c:axId val="-2030895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0898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011626569111"/>
          <c:y val="0.0825946005480898"/>
          <c:w val="0.842065355072667"/>
          <c:h val="0.765959622206939"/>
        </c:manualLayout>
      </c:layout>
      <c:lineChart>
        <c:grouping val="standard"/>
        <c:varyColors val="0"/>
        <c:ser>
          <c:idx val="10"/>
          <c:order val="0"/>
          <c:tx>
            <c:strRef>
              <c:f>美容!$A$15</c:f>
              <c:strCache>
                <c:ptCount val="1"/>
                <c:pt idx="0">
                  <c:v>正規人件費（万円）</c:v>
                </c:pt>
              </c:strCache>
            </c:strRef>
          </c:tx>
          <c:marker>
            <c:symbol val="none"/>
          </c:marker>
          <c:cat>
            <c:strRef>
              <c:f>美容!$B$2:$AQ$2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美容!$B$15:$AQ$15</c:f>
              <c:numCache>
                <c:formatCode>General</c:formatCode>
                <c:ptCount val="24"/>
                <c:pt idx="0">
                  <c:v>50.2</c:v>
                </c:pt>
                <c:pt idx="1">
                  <c:v>50.2</c:v>
                </c:pt>
                <c:pt idx="2">
                  <c:v>50.2</c:v>
                </c:pt>
                <c:pt idx="3">
                  <c:v>50.1</c:v>
                </c:pt>
                <c:pt idx="4">
                  <c:v>49.5</c:v>
                </c:pt>
                <c:pt idx="5">
                  <c:v>47.9</c:v>
                </c:pt>
                <c:pt idx="6">
                  <c:v>47.7</c:v>
                </c:pt>
                <c:pt idx="7">
                  <c:v>47.4</c:v>
                </c:pt>
                <c:pt idx="8">
                  <c:v>52.3</c:v>
                </c:pt>
                <c:pt idx="9">
                  <c:v>46.6</c:v>
                </c:pt>
                <c:pt idx="10">
                  <c:v>45.9</c:v>
                </c:pt>
                <c:pt idx="11">
                  <c:v>47.6</c:v>
                </c:pt>
                <c:pt idx="12">
                  <c:v>46.7</c:v>
                </c:pt>
                <c:pt idx="13">
                  <c:v>46.1</c:v>
                </c:pt>
                <c:pt idx="14">
                  <c:v>46.3</c:v>
                </c:pt>
                <c:pt idx="15">
                  <c:v>44.3</c:v>
                </c:pt>
                <c:pt idx="16">
                  <c:v>43.6</c:v>
                </c:pt>
                <c:pt idx="17">
                  <c:v>43.2</c:v>
                </c:pt>
                <c:pt idx="18">
                  <c:v>42.0</c:v>
                </c:pt>
                <c:pt idx="19">
                  <c:v>42.3</c:v>
                </c:pt>
                <c:pt idx="20">
                  <c:v>46.9</c:v>
                </c:pt>
                <c:pt idx="21" formatCode="#,##0.0;[Red]#,##0.0">
                  <c:v>45.78796561604584</c:v>
                </c:pt>
                <c:pt idx="22" formatCode="#,##0.0;[Red]#,##0.0">
                  <c:v>46.21264367816092</c:v>
                </c:pt>
                <c:pt idx="23" formatCode="#,##0.0;[Red]#,##0.0">
                  <c:v>47.88538681948424</c:v>
                </c:pt>
              </c:numCache>
            </c:numRef>
          </c:val>
          <c:smooth val="0"/>
        </c:ser>
        <c:ser>
          <c:idx val="11"/>
          <c:order val="1"/>
          <c:tx>
            <c:strRef>
              <c:f>美容!$A$16</c:f>
              <c:strCache>
                <c:ptCount val="1"/>
                <c:pt idx="0">
                  <c:v>臨時人件費（万円）</c:v>
                </c:pt>
              </c:strCache>
            </c:strRef>
          </c:tx>
          <c:marker>
            <c:symbol val="none"/>
          </c:marker>
          <c:cat>
            <c:strRef>
              <c:f>美容!$B$2:$AQ$2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美容!$B$16:$AQ$16</c:f>
              <c:numCache>
                <c:formatCode>General</c:formatCode>
                <c:ptCount val="24"/>
                <c:pt idx="0">
                  <c:v>11.4</c:v>
                </c:pt>
                <c:pt idx="1">
                  <c:v>11.1</c:v>
                </c:pt>
                <c:pt idx="2">
                  <c:v>11.3</c:v>
                </c:pt>
                <c:pt idx="3">
                  <c:v>11.3</c:v>
                </c:pt>
                <c:pt idx="4">
                  <c:v>11.5</c:v>
                </c:pt>
                <c:pt idx="5">
                  <c:v>11.3</c:v>
                </c:pt>
                <c:pt idx="6">
                  <c:v>11.8</c:v>
                </c:pt>
                <c:pt idx="7">
                  <c:v>12.0</c:v>
                </c:pt>
                <c:pt idx="8">
                  <c:v>12.4</c:v>
                </c:pt>
                <c:pt idx="9">
                  <c:v>11.5</c:v>
                </c:pt>
                <c:pt idx="10">
                  <c:v>11.5</c:v>
                </c:pt>
                <c:pt idx="11">
                  <c:v>11.7</c:v>
                </c:pt>
                <c:pt idx="12">
                  <c:v>13.2</c:v>
                </c:pt>
                <c:pt idx="13">
                  <c:v>13.1</c:v>
                </c:pt>
                <c:pt idx="14">
                  <c:v>13.1</c:v>
                </c:pt>
                <c:pt idx="15">
                  <c:v>14.2</c:v>
                </c:pt>
                <c:pt idx="16">
                  <c:v>13.5</c:v>
                </c:pt>
                <c:pt idx="17">
                  <c:v>13.6</c:v>
                </c:pt>
                <c:pt idx="18">
                  <c:v>12.1</c:v>
                </c:pt>
                <c:pt idx="19">
                  <c:v>12.0</c:v>
                </c:pt>
                <c:pt idx="20">
                  <c:v>13.1</c:v>
                </c:pt>
                <c:pt idx="21" formatCode="#,##0.0;[Red]#,##0.0">
                  <c:v>10.59770114942529</c:v>
                </c:pt>
                <c:pt idx="22" formatCode="#,##0.0;[Red]#,##0.0">
                  <c:v>10.98245614035088</c:v>
                </c:pt>
                <c:pt idx="23" formatCode="#,##0.0;[Red]#,##0.0">
                  <c:v>11.34659090909091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0862888"/>
        <c:axId val="-2030859880"/>
      </c:lineChart>
      <c:catAx>
        <c:axId val="-20308628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2030859880"/>
        <c:crosses val="autoZero"/>
        <c:auto val="1"/>
        <c:lblAlgn val="ctr"/>
        <c:lblOffset val="100"/>
        <c:noMultiLvlLbl val="0"/>
      </c:catAx>
      <c:valAx>
        <c:axId val="-2030859880"/>
        <c:scaling>
          <c:orientation val="minMax"/>
          <c:min val="5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08628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0801195135744087"/>
          <c:y val="0.388394192913386"/>
          <c:w val="0.899999825759384"/>
          <c:h val="0.173469980314961"/>
        </c:manualLayout>
      </c:layout>
      <c:overlay val="0"/>
      <c:txPr>
        <a:bodyPr/>
        <a:lstStyle/>
        <a:p>
          <a:pPr>
            <a:defRPr sz="18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美容!$A$4</c:f>
              <c:strCache>
                <c:ptCount val="1"/>
                <c:pt idx="0">
                  <c:v>売上高対前年比（％）</c:v>
                </c:pt>
              </c:strCache>
            </c:strRef>
          </c:tx>
          <c:marker>
            <c:symbol val="none"/>
          </c:marker>
          <c:cat>
            <c:strRef>
              <c:f>美容!$B$2:$AQ$2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美容!$B$4:$AQ$4</c:f>
              <c:numCache>
                <c:formatCode>General</c:formatCode>
                <c:ptCount val="24"/>
                <c:pt idx="0">
                  <c:v>104.2</c:v>
                </c:pt>
                <c:pt idx="1">
                  <c:v>106.2</c:v>
                </c:pt>
                <c:pt idx="2">
                  <c:v>102.7</c:v>
                </c:pt>
                <c:pt idx="3">
                  <c:v>105.7</c:v>
                </c:pt>
                <c:pt idx="4">
                  <c:v>104.7</c:v>
                </c:pt>
                <c:pt idx="5">
                  <c:v>99.9</c:v>
                </c:pt>
                <c:pt idx="6">
                  <c:v>96.7</c:v>
                </c:pt>
                <c:pt idx="7">
                  <c:v>97.5</c:v>
                </c:pt>
                <c:pt idx="8">
                  <c:v>95.3</c:v>
                </c:pt>
                <c:pt idx="9">
                  <c:v>95.1</c:v>
                </c:pt>
                <c:pt idx="10">
                  <c:v>97.6</c:v>
                </c:pt>
                <c:pt idx="11">
                  <c:v>88.6</c:v>
                </c:pt>
                <c:pt idx="12">
                  <c:v>95.7</c:v>
                </c:pt>
                <c:pt idx="13">
                  <c:v>92.8</c:v>
                </c:pt>
                <c:pt idx="14">
                  <c:v>90.6</c:v>
                </c:pt>
                <c:pt idx="15">
                  <c:v>93.5</c:v>
                </c:pt>
                <c:pt idx="16">
                  <c:v>90.7</c:v>
                </c:pt>
                <c:pt idx="17">
                  <c:v>96.6</c:v>
                </c:pt>
                <c:pt idx="18">
                  <c:v>94.1</c:v>
                </c:pt>
                <c:pt idx="19">
                  <c:v>92.0</c:v>
                </c:pt>
                <c:pt idx="20">
                  <c:v>97.3</c:v>
                </c:pt>
                <c:pt idx="21">
                  <c:v>94.2</c:v>
                </c:pt>
                <c:pt idx="22">
                  <c:v>96.9</c:v>
                </c:pt>
                <c:pt idx="23">
                  <c:v>96.5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美容!$A$5</c:f>
              <c:strCache>
                <c:ptCount val="1"/>
                <c:pt idx="0">
                  <c:v>(参考)パーマネント代支出前年比(%)</c:v>
                </c:pt>
              </c:strCache>
            </c:strRef>
          </c:tx>
          <c:marker>
            <c:symbol val="none"/>
          </c:marker>
          <c:cat>
            <c:strRef>
              <c:f>美容!$B$2:$AQ$2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美容!$B$5:$AQ$5</c:f>
              <c:numCache>
                <c:formatCode>General</c:formatCode>
                <c:ptCount val="24"/>
                <c:pt idx="0">
                  <c:v>96.7</c:v>
                </c:pt>
                <c:pt idx="1">
                  <c:v>106.9</c:v>
                </c:pt>
                <c:pt idx="2">
                  <c:v>88.0</c:v>
                </c:pt>
                <c:pt idx="3">
                  <c:v>100.0</c:v>
                </c:pt>
                <c:pt idx="4">
                  <c:v>85.5</c:v>
                </c:pt>
                <c:pt idx="5">
                  <c:v>88.6</c:v>
                </c:pt>
                <c:pt idx="6">
                  <c:v>97.8</c:v>
                </c:pt>
                <c:pt idx="7">
                  <c:v>95.2</c:v>
                </c:pt>
                <c:pt idx="8">
                  <c:v>98.3</c:v>
                </c:pt>
                <c:pt idx="9">
                  <c:v>88.9</c:v>
                </c:pt>
                <c:pt idx="10">
                  <c:v>93.5</c:v>
                </c:pt>
                <c:pt idx="11">
                  <c:v>94.9</c:v>
                </c:pt>
                <c:pt idx="12">
                  <c:v>92.3</c:v>
                </c:pt>
                <c:pt idx="13">
                  <c:v>85.0</c:v>
                </c:pt>
                <c:pt idx="14">
                  <c:v>100.0</c:v>
                </c:pt>
                <c:pt idx="15">
                  <c:v>87.3</c:v>
                </c:pt>
                <c:pt idx="16">
                  <c:v>108.2</c:v>
                </c:pt>
                <c:pt idx="17">
                  <c:v>108.5</c:v>
                </c:pt>
                <c:pt idx="18">
                  <c:v>93.1</c:v>
                </c:pt>
                <c:pt idx="19">
                  <c:v>82.4</c:v>
                </c:pt>
                <c:pt idx="20">
                  <c:v>97.2</c:v>
                </c:pt>
                <c:pt idx="21">
                  <c:v>95.3</c:v>
                </c:pt>
                <c:pt idx="22">
                  <c:v>96.1</c:v>
                </c:pt>
                <c:pt idx="23">
                  <c:v>86.1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美容!$A$6</c:f>
              <c:strCache>
                <c:ptCount val="1"/>
                <c:pt idx="0">
                  <c:v>カット代支出前年比(%)</c:v>
                </c:pt>
              </c:strCache>
            </c:strRef>
          </c:tx>
          <c:marker>
            <c:symbol val="none"/>
          </c:marker>
          <c:cat>
            <c:strRef>
              <c:f>美容!$B$2:$AQ$2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美容!$B$6:$AQ$6</c:f>
              <c:numCache>
                <c:formatCode>General</c:formatCode>
                <c:ptCount val="24"/>
                <c:pt idx="0">
                  <c:v>94.6</c:v>
                </c:pt>
                <c:pt idx="1">
                  <c:v>101.0</c:v>
                </c:pt>
                <c:pt idx="2">
                  <c:v>94.1</c:v>
                </c:pt>
                <c:pt idx="3">
                  <c:v>105.8</c:v>
                </c:pt>
                <c:pt idx="4">
                  <c:v>90.2</c:v>
                </c:pt>
                <c:pt idx="5">
                  <c:v>95.1</c:v>
                </c:pt>
                <c:pt idx="6">
                  <c:v>107.6</c:v>
                </c:pt>
                <c:pt idx="7">
                  <c:v>107.1</c:v>
                </c:pt>
                <c:pt idx="8">
                  <c:v>102.3</c:v>
                </c:pt>
                <c:pt idx="9">
                  <c:v>112.6</c:v>
                </c:pt>
                <c:pt idx="10">
                  <c:v>110.9</c:v>
                </c:pt>
                <c:pt idx="11">
                  <c:v>107.6</c:v>
                </c:pt>
                <c:pt idx="12">
                  <c:v>116.9</c:v>
                </c:pt>
                <c:pt idx="13">
                  <c:v>101.9</c:v>
                </c:pt>
                <c:pt idx="14">
                  <c:v>99.8</c:v>
                </c:pt>
                <c:pt idx="15">
                  <c:v>91.2</c:v>
                </c:pt>
                <c:pt idx="16">
                  <c:v>106.5</c:v>
                </c:pt>
                <c:pt idx="17">
                  <c:v>110.4</c:v>
                </c:pt>
                <c:pt idx="18">
                  <c:v>94.1</c:v>
                </c:pt>
                <c:pt idx="19">
                  <c:v>99.0</c:v>
                </c:pt>
                <c:pt idx="20">
                  <c:v>104.3</c:v>
                </c:pt>
                <c:pt idx="21">
                  <c:v>92.1</c:v>
                </c:pt>
                <c:pt idx="22">
                  <c:v>99.0</c:v>
                </c:pt>
                <c:pt idx="23">
                  <c:v>102.7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美容!$A$7</c:f>
              <c:strCache>
                <c:ptCount val="1"/>
                <c:pt idx="0">
                  <c:v>他の理美容代前年比(%)</c:v>
                </c:pt>
              </c:strCache>
            </c:strRef>
          </c:tx>
          <c:marker>
            <c:symbol val="none"/>
          </c:marker>
          <c:cat>
            <c:strRef>
              <c:f>美容!$B$2:$AQ$2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美容!$B$7:$AQ$7</c:f>
              <c:numCache>
                <c:formatCode>General</c:formatCode>
                <c:ptCount val="24"/>
                <c:pt idx="0">
                  <c:v>107.4</c:v>
                </c:pt>
                <c:pt idx="1">
                  <c:v>112.5</c:v>
                </c:pt>
                <c:pt idx="2">
                  <c:v>114.2</c:v>
                </c:pt>
                <c:pt idx="3">
                  <c:v>101.2</c:v>
                </c:pt>
                <c:pt idx="4">
                  <c:v>103.8</c:v>
                </c:pt>
                <c:pt idx="5">
                  <c:v>107.0</c:v>
                </c:pt>
                <c:pt idx="6">
                  <c:v>103.5</c:v>
                </c:pt>
                <c:pt idx="7">
                  <c:v>106.1</c:v>
                </c:pt>
                <c:pt idx="8">
                  <c:v>106.9</c:v>
                </c:pt>
                <c:pt idx="9">
                  <c:v>107.3</c:v>
                </c:pt>
                <c:pt idx="10">
                  <c:v>99.2</c:v>
                </c:pt>
                <c:pt idx="11">
                  <c:v>97.0</c:v>
                </c:pt>
                <c:pt idx="12">
                  <c:v>114.6</c:v>
                </c:pt>
                <c:pt idx="13">
                  <c:v>92.5</c:v>
                </c:pt>
                <c:pt idx="14">
                  <c:v>87.8</c:v>
                </c:pt>
                <c:pt idx="15">
                  <c:v>110.6</c:v>
                </c:pt>
                <c:pt idx="16">
                  <c:v>106.5</c:v>
                </c:pt>
                <c:pt idx="17">
                  <c:v>109.7</c:v>
                </c:pt>
                <c:pt idx="18">
                  <c:v>89.1</c:v>
                </c:pt>
                <c:pt idx="19">
                  <c:v>88.4</c:v>
                </c:pt>
                <c:pt idx="20">
                  <c:v>99.5</c:v>
                </c:pt>
                <c:pt idx="21">
                  <c:v>100.1</c:v>
                </c:pt>
                <c:pt idx="22">
                  <c:v>100.3</c:v>
                </c:pt>
                <c:pt idx="23">
                  <c:v>99.5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0819416"/>
        <c:axId val="-2030816296"/>
      </c:lineChart>
      <c:catAx>
        <c:axId val="-20308194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030816296"/>
        <c:crosses val="autoZero"/>
        <c:auto val="1"/>
        <c:lblAlgn val="ctr"/>
        <c:lblOffset val="100"/>
        <c:noMultiLvlLbl val="0"/>
      </c:catAx>
      <c:valAx>
        <c:axId val="-2030816296"/>
        <c:scaling>
          <c:orientation val="minMax"/>
          <c:min val="7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08194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0"/>
          <c:y val="0.0491817551878297"/>
          <c:w val="0.821761162894454"/>
          <c:h val="0.114218917079809"/>
        </c:manualLayout>
      </c:layout>
      <c:overlay val="0"/>
      <c:txPr>
        <a:bodyPr/>
        <a:lstStyle/>
        <a:p>
          <a:pPr>
            <a:defRPr sz="18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35379</xdr:colOff>
      <xdr:row>16</xdr:row>
      <xdr:rowOff>76201</xdr:rowOff>
    </xdr:from>
    <xdr:to>
      <xdr:col>25</xdr:col>
      <xdr:colOff>114300</xdr:colOff>
      <xdr:row>28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190137</xdr:colOff>
      <xdr:row>16</xdr:row>
      <xdr:rowOff>102962</xdr:rowOff>
    </xdr:from>
    <xdr:to>
      <xdr:col>33</xdr:col>
      <xdr:colOff>495300</xdr:colOff>
      <xdr:row>28</xdr:row>
      <xdr:rowOff>50800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12700</xdr:colOff>
      <xdr:row>16</xdr:row>
      <xdr:rowOff>90030</xdr:rowOff>
    </xdr:from>
    <xdr:to>
      <xdr:col>42</xdr:col>
      <xdr:colOff>571500</xdr:colOff>
      <xdr:row>28</xdr:row>
      <xdr:rowOff>63499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65087</xdr:colOff>
      <xdr:row>28</xdr:row>
      <xdr:rowOff>88900</xdr:rowOff>
    </xdr:from>
    <xdr:to>
      <xdr:col>24</xdr:col>
      <xdr:colOff>279400</xdr:colOff>
      <xdr:row>40</xdr:row>
      <xdr:rowOff>127000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376690</xdr:colOff>
      <xdr:row>29</xdr:row>
      <xdr:rowOff>22905</xdr:rowOff>
    </xdr:from>
    <xdr:to>
      <xdr:col>34</xdr:col>
      <xdr:colOff>25400</xdr:colOff>
      <xdr:row>40</xdr:row>
      <xdr:rowOff>76200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206829</xdr:colOff>
      <xdr:row>29</xdr:row>
      <xdr:rowOff>1</xdr:rowOff>
    </xdr:from>
    <xdr:to>
      <xdr:col>42</xdr:col>
      <xdr:colOff>508000</xdr:colOff>
      <xdr:row>41</xdr:row>
      <xdr:rowOff>50801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42</xdr:col>
      <xdr:colOff>546100</xdr:colOff>
      <xdr:row>63</xdr:row>
      <xdr:rowOff>114300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0.02029</cdr:x>
      <cdr:y>0.46044</cdr:y>
    </cdr:from>
    <cdr:to>
      <cdr:x>0.97121</cdr:x>
      <cdr:y>0.46596</cdr:y>
    </cdr:to>
    <cdr:cxnSp macro="">
      <cdr:nvCxnSpPr>
        <cdr:cNvPr id="2" name="直線コネクタ 1"/>
        <cdr:cNvCxnSpPr/>
      </cdr:nvCxnSpPr>
      <cdr:spPr>
        <a:xfrm xmlns:a="http://schemas.openxmlformats.org/drawingml/2006/main">
          <a:off x="340996" y="1391726"/>
          <a:ext cx="15977453" cy="16685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69"/>
  <sheetViews>
    <sheetView tabSelected="1" view="pageBreakPreview" zoomScaleNormal="60" zoomScaleSheetLayoutView="100" zoomScalePageLayoutView="60" workbookViewId="0">
      <selection activeCell="AT10" sqref="AT10"/>
    </sheetView>
  </sheetViews>
  <sheetFormatPr baseColWidth="12" defaultColWidth="8.83203125" defaultRowHeight="17" x14ac:dyDescent="0"/>
  <cols>
    <col min="1" max="1" width="29.6640625" customWidth="1"/>
    <col min="2" max="13" width="9" hidden="1" customWidth="1"/>
    <col min="14" max="16" width="0" hidden="1" customWidth="1"/>
    <col min="17" max="17" width="11.5" hidden="1" customWidth="1"/>
    <col min="18" max="19" width="0" hidden="1" customWidth="1"/>
    <col min="29" max="29" width="8.5" customWidth="1"/>
    <col min="34" max="34" width="9.1640625" customWidth="1"/>
    <col min="37" max="37" width="8.6640625" customWidth="1"/>
  </cols>
  <sheetData>
    <row r="1" spans="1:43">
      <c r="A1" t="s">
        <v>0</v>
      </c>
    </row>
    <row r="2" spans="1:43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3" t="s">
        <v>13</v>
      </c>
      <c r="O2" s="3" t="s">
        <v>2</v>
      </c>
      <c r="P2" s="3" t="s">
        <v>3</v>
      </c>
      <c r="Q2" s="4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5</v>
      </c>
      <c r="AE2" s="3" t="s">
        <v>6</v>
      </c>
      <c r="AF2" s="3" t="s">
        <v>17</v>
      </c>
      <c r="AG2" s="3" t="s">
        <v>18</v>
      </c>
      <c r="AH2" s="3" t="s">
        <v>19</v>
      </c>
      <c r="AI2" s="3" t="s">
        <v>10</v>
      </c>
      <c r="AJ2" s="3" t="s">
        <v>11</v>
      </c>
      <c r="AK2" s="3" t="s">
        <v>12</v>
      </c>
      <c r="AL2" s="3" t="s">
        <v>13</v>
      </c>
      <c r="AM2" s="3" t="s">
        <v>2</v>
      </c>
      <c r="AN2" s="3" t="s">
        <v>3</v>
      </c>
      <c r="AO2" s="3" t="s">
        <v>27</v>
      </c>
      <c r="AP2" s="3" t="s">
        <v>5</v>
      </c>
      <c r="AQ2" s="3" t="s">
        <v>6</v>
      </c>
    </row>
    <row r="3" spans="1:43">
      <c r="A3" s="1" t="s">
        <v>28</v>
      </c>
      <c r="B3" s="1">
        <v>122.9</v>
      </c>
      <c r="C3" s="1">
        <v>122.4</v>
      </c>
      <c r="D3" s="1">
        <v>151.19999999999999</v>
      </c>
      <c r="E3" s="1">
        <v>102.5</v>
      </c>
      <c r="F3" s="1">
        <v>102.8</v>
      </c>
      <c r="G3" s="1">
        <v>125.8</v>
      </c>
      <c r="H3" s="1">
        <v>110.4</v>
      </c>
      <c r="I3" s="1">
        <v>112.2</v>
      </c>
      <c r="J3" s="1">
        <v>116.4</v>
      </c>
      <c r="K3" s="1">
        <v>114.4</v>
      </c>
      <c r="L3" s="1">
        <v>111.9</v>
      </c>
      <c r="M3" s="1">
        <v>107.8</v>
      </c>
      <c r="N3" s="3">
        <v>120</v>
      </c>
      <c r="O3" s="3">
        <v>116.7</v>
      </c>
      <c r="P3" s="3">
        <v>144.19999999999999</v>
      </c>
      <c r="Q3" s="3">
        <v>108</v>
      </c>
      <c r="R3" s="3">
        <v>106</v>
      </c>
      <c r="S3" s="3">
        <v>138.30000000000001</v>
      </c>
      <c r="T3" s="3">
        <v>115</v>
      </c>
      <c r="U3" s="3">
        <v>119.2</v>
      </c>
      <c r="V3" s="3">
        <v>119.6</v>
      </c>
      <c r="W3" s="3">
        <v>120.9</v>
      </c>
      <c r="X3" s="3">
        <v>117.2</v>
      </c>
      <c r="Y3" s="3">
        <v>107.7</v>
      </c>
      <c r="Z3" s="3">
        <v>116</v>
      </c>
      <c r="AA3" s="3">
        <v>113.8</v>
      </c>
      <c r="AB3" s="3">
        <v>137.4</v>
      </c>
      <c r="AC3" s="3">
        <v>102.7</v>
      </c>
      <c r="AD3" s="3">
        <v>103.5</v>
      </c>
      <c r="AE3" s="3">
        <v>122.6</v>
      </c>
      <c r="AF3" s="3">
        <v>110.1</v>
      </c>
      <c r="AG3" s="3">
        <v>110.6</v>
      </c>
      <c r="AH3" s="3">
        <v>108.3</v>
      </c>
      <c r="AI3" s="3">
        <v>113.1</v>
      </c>
      <c r="AJ3" s="3">
        <v>106.3</v>
      </c>
      <c r="AK3" s="3">
        <v>104</v>
      </c>
      <c r="AL3" s="1">
        <v>109.2</v>
      </c>
      <c r="AM3" s="1">
        <v>104.7</v>
      </c>
      <c r="AN3" s="1">
        <v>133.69999999999999</v>
      </c>
      <c r="AO3" s="5">
        <v>96.78119349005425</v>
      </c>
      <c r="AP3" s="5">
        <v>100.26582278481013</v>
      </c>
      <c r="AQ3" s="5">
        <v>118.28209764918626</v>
      </c>
    </row>
    <row r="4" spans="1:43">
      <c r="A4" s="1" t="s">
        <v>29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>
        <f t="shared" ref="N4:Y4" si="0">ROUND(N3/B3*100,1)</f>
        <v>97.6</v>
      </c>
      <c r="O4" s="3">
        <f t="shared" si="0"/>
        <v>95.3</v>
      </c>
      <c r="P4" s="3">
        <f t="shared" si="0"/>
        <v>95.4</v>
      </c>
      <c r="Q4" s="3">
        <f t="shared" si="0"/>
        <v>105.4</v>
      </c>
      <c r="R4" s="3">
        <f t="shared" si="0"/>
        <v>103.1</v>
      </c>
      <c r="S4" s="3">
        <f t="shared" si="0"/>
        <v>109.9</v>
      </c>
      <c r="T4" s="3">
        <f t="shared" si="0"/>
        <v>104.2</v>
      </c>
      <c r="U4" s="3">
        <f t="shared" si="0"/>
        <v>106.2</v>
      </c>
      <c r="V4" s="3">
        <f t="shared" si="0"/>
        <v>102.7</v>
      </c>
      <c r="W4" s="3">
        <f t="shared" si="0"/>
        <v>105.7</v>
      </c>
      <c r="X4" s="3">
        <f t="shared" si="0"/>
        <v>104.7</v>
      </c>
      <c r="Y4" s="3">
        <f t="shared" si="0"/>
        <v>99.9</v>
      </c>
      <c r="Z4" s="3">
        <f>ROUND(Z3/N3*100,1)</f>
        <v>96.7</v>
      </c>
      <c r="AA4" s="3">
        <f>ROUND(AA3/O3*100,1)</f>
        <v>97.5</v>
      </c>
      <c r="AB4" s="3">
        <f>ROUND(AB3/P3*100,1)</f>
        <v>95.3</v>
      </c>
      <c r="AC4" s="3">
        <f t="shared" ref="AC4:AQ4" si="1">ROUND(AC3/Q3*100,1)</f>
        <v>95.1</v>
      </c>
      <c r="AD4" s="3">
        <f t="shared" si="1"/>
        <v>97.6</v>
      </c>
      <c r="AE4" s="3">
        <f t="shared" si="1"/>
        <v>88.6</v>
      </c>
      <c r="AF4" s="3">
        <f t="shared" si="1"/>
        <v>95.7</v>
      </c>
      <c r="AG4" s="3">
        <f t="shared" si="1"/>
        <v>92.8</v>
      </c>
      <c r="AH4" s="3">
        <f t="shared" si="1"/>
        <v>90.6</v>
      </c>
      <c r="AI4" s="3">
        <f t="shared" si="1"/>
        <v>93.5</v>
      </c>
      <c r="AJ4" s="3">
        <f t="shared" si="1"/>
        <v>90.7</v>
      </c>
      <c r="AK4" s="3">
        <f t="shared" si="1"/>
        <v>96.6</v>
      </c>
      <c r="AL4" s="3">
        <f t="shared" si="1"/>
        <v>94.1</v>
      </c>
      <c r="AM4" s="3">
        <f t="shared" si="1"/>
        <v>92</v>
      </c>
      <c r="AN4" s="3">
        <f t="shared" si="1"/>
        <v>97.3</v>
      </c>
      <c r="AO4" s="3">
        <f t="shared" si="1"/>
        <v>94.2</v>
      </c>
      <c r="AP4" s="3">
        <f t="shared" si="1"/>
        <v>96.9</v>
      </c>
      <c r="AQ4" s="3">
        <f t="shared" si="1"/>
        <v>96.5</v>
      </c>
    </row>
    <row r="5" spans="1:43">
      <c r="A5" s="1" t="s">
        <v>30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3"/>
      <c r="O5" s="3">
        <v>100.7</v>
      </c>
      <c r="P5" s="3">
        <v>92.8</v>
      </c>
      <c r="Q5" s="3">
        <v>105.6</v>
      </c>
      <c r="R5" s="3">
        <v>87.8</v>
      </c>
      <c r="S5" s="3">
        <v>116.4</v>
      </c>
      <c r="T5" s="3">
        <v>96.7</v>
      </c>
      <c r="U5" s="3">
        <v>106.9</v>
      </c>
      <c r="V5" s="3">
        <v>88</v>
      </c>
      <c r="W5" s="3">
        <v>100</v>
      </c>
      <c r="X5" s="3">
        <v>85.5</v>
      </c>
      <c r="Y5" s="3">
        <v>88.6</v>
      </c>
      <c r="Z5" s="3">
        <v>97.8</v>
      </c>
      <c r="AA5" s="3">
        <v>95.2</v>
      </c>
      <c r="AB5" s="3">
        <v>98.3</v>
      </c>
      <c r="AC5" s="3">
        <v>88.9</v>
      </c>
      <c r="AD5" s="3">
        <v>93.5</v>
      </c>
      <c r="AE5" s="3">
        <v>94.9</v>
      </c>
      <c r="AF5" s="1">
        <v>92.3</v>
      </c>
      <c r="AG5" s="1">
        <v>85</v>
      </c>
      <c r="AH5" s="1">
        <v>100</v>
      </c>
      <c r="AI5" s="3">
        <v>87.3</v>
      </c>
      <c r="AJ5" s="3">
        <v>108.2</v>
      </c>
      <c r="AK5" s="3">
        <v>108.5</v>
      </c>
      <c r="AL5" s="3">
        <v>93.1</v>
      </c>
      <c r="AM5" s="3">
        <v>82.4</v>
      </c>
      <c r="AN5" s="3">
        <v>97.2</v>
      </c>
      <c r="AO5" s="3">
        <v>95.3</v>
      </c>
      <c r="AP5" s="3">
        <v>96.1</v>
      </c>
      <c r="AQ5" s="3">
        <v>86.1</v>
      </c>
    </row>
    <row r="6" spans="1:43">
      <c r="A6" s="1" t="s">
        <v>31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3"/>
      <c r="O6" s="3">
        <v>98.7</v>
      </c>
      <c r="P6" s="3">
        <v>89.3</v>
      </c>
      <c r="Q6" s="3">
        <v>99.5</v>
      </c>
      <c r="R6" s="3">
        <v>100</v>
      </c>
      <c r="S6" s="3">
        <v>90.7</v>
      </c>
      <c r="T6" s="3">
        <v>94.6</v>
      </c>
      <c r="U6" s="3">
        <v>101</v>
      </c>
      <c r="V6" s="3">
        <v>94.1</v>
      </c>
      <c r="W6" s="3">
        <v>105.8</v>
      </c>
      <c r="X6" s="3">
        <v>90.2</v>
      </c>
      <c r="Y6" s="3">
        <v>95.1</v>
      </c>
      <c r="Z6" s="3">
        <v>107.6</v>
      </c>
      <c r="AA6" s="3">
        <v>107.1</v>
      </c>
      <c r="AB6" s="3">
        <v>102.3</v>
      </c>
      <c r="AC6" s="3">
        <v>112.6</v>
      </c>
      <c r="AD6" s="3">
        <v>110.9</v>
      </c>
      <c r="AE6" s="3">
        <v>107.6</v>
      </c>
      <c r="AF6" s="1">
        <v>116.9</v>
      </c>
      <c r="AG6" s="1">
        <v>101.9</v>
      </c>
      <c r="AH6" s="1">
        <v>99.8</v>
      </c>
      <c r="AI6" s="3">
        <v>91.2</v>
      </c>
      <c r="AJ6" s="3">
        <v>106.5</v>
      </c>
      <c r="AK6" s="3">
        <v>110.4</v>
      </c>
      <c r="AL6" s="3">
        <v>94.1</v>
      </c>
      <c r="AM6" s="3">
        <v>99</v>
      </c>
      <c r="AN6" s="3">
        <v>104.3</v>
      </c>
      <c r="AO6" s="3">
        <v>92.1</v>
      </c>
      <c r="AP6" s="3">
        <v>99</v>
      </c>
      <c r="AQ6" s="3">
        <v>102.7</v>
      </c>
    </row>
    <row r="7" spans="1:43">
      <c r="A7" s="1" t="s">
        <v>32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3"/>
      <c r="O7" s="3"/>
      <c r="P7" s="3"/>
      <c r="Q7" s="1">
        <v>101.6</v>
      </c>
      <c r="R7" s="1">
        <v>99.1</v>
      </c>
      <c r="S7" s="1">
        <v>107.4</v>
      </c>
      <c r="T7" s="1">
        <v>107.4</v>
      </c>
      <c r="U7" s="1">
        <v>112.5</v>
      </c>
      <c r="V7" s="1">
        <v>114.2</v>
      </c>
      <c r="W7" s="1">
        <v>101.2</v>
      </c>
      <c r="X7" s="1">
        <v>103.8</v>
      </c>
      <c r="Y7" s="1">
        <v>107</v>
      </c>
      <c r="Z7" s="3">
        <v>103.5</v>
      </c>
      <c r="AA7" s="3">
        <v>106.1</v>
      </c>
      <c r="AB7" s="3">
        <v>106.9</v>
      </c>
      <c r="AC7" s="3">
        <v>107.3</v>
      </c>
      <c r="AD7" s="3">
        <v>99.2</v>
      </c>
      <c r="AE7" s="3">
        <v>97</v>
      </c>
      <c r="AF7" s="1">
        <v>114.6</v>
      </c>
      <c r="AG7" s="1">
        <v>92.5</v>
      </c>
      <c r="AH7" s="1">
        <v>87.8</v>
      </c>
      <c r="AI7" s="3">
        <v>110.6</v>
      </c>
      <c r="AJ7" s="3">
        <v>106.5</v>
      </c>
      <c r="AK7" s="3">
        <v>109.7</v>
      </c>
      <c r="AL7" s="1">
        <v>89.1</v>
      </c>
      <c r="AM7" s="1">
        <v>88.4</v>
      </c>
      <c r="AN7" s="1">
        <v>99.5</v>
      </c>
      <c r="AO7" s="3">
        <v>100.1</v>
      </c>
      <c r="AP7" s="3">
        <v>100.3</v>
      </c>
      <c r="AQ7" s="3">
        <v>99.5</v>
      </c>
    </row>
    <row r="8" spans="1:43">
      <c r="A8" s="1" t="s">
        <v>33</v>
      </c>
      <c r="B8" s="1">
        <v>20.100000000000001</v>
      </c>
      <c r="C8" s="1">
        <v>20.9</v>
      </c>
      <c r="D8" s="1">
        <v>24.3</v>
      </c>
      <c r="E8" s="1">
        <v>14.8</v>
      </c>
      <c r="F8" s="1">
        <v>14.5</v>
      </c>
      <c r="G8" s="1">
        <v>17</v>
      </c>
      <c r="H8" s="1">
        <v>15.9</v>
      </c>
      <c r="I8" s="1">
        <v>15.6</v>
      </c>
      <c r="J8" s="1">
        <v>15.9</v>
      </c>
      <c r="K8" s="1">
        <v>15.7</v>
      </c>
      <c r="L8" s="1">
        <v>14.8</v>
      </c>
      <c r="M8" s="1">
        <v>14.4</v>
      </c>
      <c r="N8" s="3">
        <v>18</v>
      </c>
      <c r="O8" s="3">
        <v>18.899999999999999</v>
      </c>
      <c r="P8" s="3">
        <v>22.8</v>
      </c>
      <c r="Q8" s="3">
        <v>16</v>
      </c>
      <c r="R8" s="3">
        <v>14.8</v>
      </c>
      <c r="S8" s="3">
        <v>19.399999999999999</v>
      </c>
      <c r="T8" s="3">
        <v>17.8</v>
      </c>
      <c r="U8" s="3">
        <v>15.7</v>
      </c>
      <c r="V8" s="3">
        <v>16.2</v>
      </c>
      <c r="W8" s="3">
        <v>17</v>
      </c>
      <c r="X8" s="3">
        <v>15.7</v>
      </c>
      <c r="Y8" s="3">
        <v>15</v>
      </c>
      <c r="Z8" s="1">
        <v>15.4</v>
      </c>
      <c r="AA8" s="1">
        <v>16.3</v>
      </c>
      <c r="AB8" s="1">
        <v>19.5</v>
      </c>
      <c r="AC8" s="3">
        <v>16</v>
      </c>
      <c r="AD8" s="3">
        <v>14.8</v>
      </c>
      <c r="AE8" s="3">
        <v>17.2</v>
      </c>
      <c r="AF8" s="3">
        <v>14.8</v>
      </c>
      <c r="AG8" s="3">
        <v>14.9</v>
      </c>
      <c r="AH8" s="3">
        <v>14.3</v>
      </c>
      <c r="AI8" s="3">
        <v>15.3</v>
      </c>
      <c r="AJ8" s="3">
        <v>15</v>
      </c>
      <c r="AK8" s="3">
        <v>14.3</v>
      </c>
      <c r="AL8" s="1">
        <v>14.6</v>
      </c>
      <c r="AM8" s="1">
        <v>15.1</v>
      </c>
      <c r="AN8" s="1">
        <v>18.399999999999999</v>
      </c>
      <c r="AO8" s="5">
        <v>14.4010889292196</v>
      </c>
      <c r="AP8" s="5">
        <v>13.92</v>
      </c>
      <c r="AQ8" s="5">
        <v>15.554545454545455</v>
      </c>
    </row>
    <row r="9" spans="1:43">
      <c r="A9" s="1" t="s">
        <v>34</v>
      </c>
      <c r="B9" s="1">
        <f t="shared" ref="B9:AQ9" si="2">ROUND(B8/B3*100,1)</f>
        <v>16.399999999999999</v>
      </c>
      <c r="C9" s="1">
        <f t="shared" si="2"/>
        <v>17.100000000000001</v>
      </c>
      <c r="D9" s="1">
        <f t="shared" si="2"/>
        <v>16.100000000000001</v>
      </c>
      <c r="E9" s="1">
        <f t="shared" si="2"/>
        <v>14.4</v>
      </c>
      <c r="F9" s="1">
        <f t="shared" si="2"/>
        <v>14.1</v>
      </c>
      <c r="G9" s="1">
        <f t="shared" si="2"/>
        <v>13.5</v>
      </c>
      <c r="H9" s="1">
        <f t="shared" si="2"/>
        <v>14.4</v>
      </c>
      <c r="I9" s="1">
        <f t="shared" si="2"/>
        <v>13.9</v>
      </c>
      <c r="J9" s="1">
        <f t="shared" si="2"/>
        <v>13.7</v>
      </c>
      <c r="K9" s="1">
        <f t="shared" si="2"/>
        <v>13.7</v>
      </c>
      <c r="L9" s="1">
        <f t="shared" si="2"/>
        <v>13.2</v>
      </c>
      <c r="M9" s="1">
        <f t="shared" si="2"/>
        <v>13.4</v>
      </c>
      <c r="N9" s="3">
        <f t="shared" si="2"/>
        <v>15</v>
      </c>
      <c r="O9" s="3">
        <f t="shared" si="2"/>
        <v>16.2</v>
      </c>
      <c r="P9" s="3">
        <f t="shared" si="2"/>
        <v>15.8</v>
      </c>
      <c r="Q9" s="3">
        <f t="shared" si="2"/>
        <v>14.8</v>
      </c>
      <c r="R9" s="3">
        <f t="shared" si="2"/>
        <v>14</v>
      </c>
      <c r="S9" s="3">
        <f t="shared" si="2"/>
        <v>14</v>
      </c>
      <c r="T9" s="3">
        <f t="shared" si="2"/>
        <v>15.5</v>
      </c>
      <c r="U9" s="3">
        <f t="shared" si="2"/>
        <v>13.2</v>
      </c>
      <c r="V9" s="3">
        <f t="shared" si="2"/>
        <v>13.5</v>
      </c>
      <c r="W9" s="3">
        <f t="shared" si="2"/>
        <v>14.1</v>
      </c>
      <c r="X9" s="3">
        <f t="shared" si="2"/>
        <v>13.4</v>
      </c>
      <c r="Y9" s="3">
        <f t="shared" si="2"/>
        <v>13.9</v>
      </c>
      <c r="Z9" s="3">
        <f t="shared" si="2"/>
        <v>13.3</v>
      </c>
      <c r="AA9" s="3">
        <f t="shared" si="2"/>
        <v>14.3</v>
      </c>
      <c r="AB9" s="1">
        <f t="shared" si="2"/>
        <v>14.2</v>
      </c>
      <c r="AC9" s="1">
        <f t="shared" si="2"/>
        <v>15.6</v>
      </c>
      <c r="AD9" s="1">
        <f t="shared" si="2"/>
        <v>14.3</v>
      </c>
      <c r="AE9" s="1">
        <f t="shared" si="2"/>
        <v>14</v>
      </c>
      <c r="AF9" s="1">
        <f t="shared" si="2"/>
        <v>13.4</v>
      </c>
      <c r="AG9" s="1">
        <f t="shared" si="2"/>
        <v>13.5</v>
      </c>
      <c r="AH9" s="1">
        <f t="shared" si="2"/>
        <v>13.2</v>
      </c>
      <c r="AI9" s="1">
        <f t="shared" si="2"/>
        <v>13.5</v>
      </c>
      <c r="AJ9" s="1">
        <f t="shared" si="2"/>
        <v>14.1</v>
      </c>
      <c r="AK9" s="1">
        <f t="shared" si="2"/>
        <v>13.8</v>
      </c>
      <c r="AL9" s="1">
        <f t="shared" si="2"/>
        <v>13.4</v>
      </c>
      <c r="AM9" s="1">
        <f t="shared" si="2"/>
        <v>14.4</v>
      </c>
      <c r="AN9" s="1">
        <f t="shared" si="2"/>
        <v>13.8</v>
      </c>
      <c r="AO9" s="3">
        <f t="shared" si="2"/>
        <v>14.9</v>
      </c>
      <c r="AP9" s="3">
        <f t="shared" si="2"/>
        <v>13.9</v>
      </c>
      <c r="AQ9" s="3">
        <f t="shared" si="2"/>
        <v>13.2</v>
      </c>
    </row>
    <row r="10" spans="1:43">
      <c r="A10" s="1" t="s">
        <v>35</v>
      </c>
      <c r="B10" s="1">
        <v>174.9</v>
      </c>
      <c r="C10" s="1">
        <v>179.1</v>
      </c>
      <c r="D10" s="1">
        <v>205.4</v>
      </c>
      <c r="E10" s="1">
        <v>165.2</v>
      </c>
      <c r="F10" s="1">
        <v>176.7</v>
      </c>
      <c r="G10" s="1">
        <v>198.7</v>
      </c>
      <c r="H10" s="1">
        <v>170.7</v>
      </c>
      <c r="I10" s="1">
        <v>169.7</v>
      </c>
      <c r="J10" s="1">
        <v>174.8</v>
      </c>
      <c r="K10" s="1">
        <v>170.2</v>
      </c>
      <c r="L10" s="1">
        <v>171.4</v>
      </c>
      <c r="M10" s="1">
        <v>160.4</v>
      </c>
      <c r="N10" s="3">
        <v>183</v>
      </c>
      <c r="O10" s="3">
        <v>180</v>
      </c>
      <c r="P10" s="3">
        <v>209</v>
      </c>
      <c r="Q10" s="3">
        <v>154</v>
      </c>
      <c r="R10" s="3">
        <v>153</v>
      </c>
      <c r="S10" s="3">
        <v>193</v>
      </c>
      <c r="T10" s="3">
        <v>173.4</v>
      </c>
      <c r="U10" s="3">
        <v>179.3</v>
      </c>
      <c r="V10" s="3">
        <v>176.9</v>
      </c>
      <c r="W10" s="3">
        <v>172.4</v>
      </c>
      <c r="X10" s="3">
        <v>170.2</v>
      </c>
      <c r="Y10" s="3">
        <v>153.80000000000001</v>
      </c>
      <c r="Z10" s="3">
        <v>168.8</v>
      </c>
      <c r="AA10" s="3">
        <v>164.7</v>
      </c>
      <c r="AB10" s="3">
        <v>185.9</v>
      </c>
      <c r="AC10" s="3">
        <v>151.1</v>
      </c>
      <c r="AD10" s="3">
        <v>152.9</v>
      </c>
      <c r="AE10" s="3">
        <v>179.7</v>
      </c>
      <c r="AF10" s="3">
        <v>161.6</v>
      </c>
      <c r="AG10" s="3">
        <v>160.69999999999999</v>
      </c>
      <c r="AH10" s="3">
        <v>156.30000000000001</v>
      </c>
      <c r="AI10" s="3">
        <v>167.8</v>
      </c>
      <c r="AJ10" s="3">
        <v>160.9</v>
      </c>
      <c r="AK10" s="3">
        <v>152.4</v>
      </c>
      <c r="AL10" s="1">
        <v>164.6</v>
      </c>
      <c r="AM10" s="1">
        <v>150.9</v>
      </c>
      <c r="AN10" s="1">
        <v>183.5</v>
      </c>
      <c r="AO10" s="5">
        <v>140.29764065335752</v>
      </c>
      <c r="AP10" s="5">
        <v>146.63818181818181</v>
      </c>
      <c r="AQ10" s="5">
        <v>170.90925589836661</v>
      </c>
    </row>
    <row r="11" spans="1:43">
      <c r="A11" s="1" t="s">
        <v>36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3"/>
      <c r="O11" s="3">
        <f t="shared" ref="O11:AB11" si="3">ROUND(O10/C10*100,1)</f>
        <v>100.5</v>
      </c>
      <c r="P11" s="3">
        <f t="shared" si="3"/>
        <v>101.8</v>
      </c>
      <c r="Q11" s="3">
        <f t="shared" si="3"/>
        <v>93.2</v>
      </c>
      <c r="R11" s="3">
        <f t="shared" si="3"/>
        <v>86.6</v>
      </c>
      <c r="S11" s="3">
        <f t="shared" si="3"/>
        <v>97.1</v>
      </c>
      <c r="T11" s="3">
        <f t="shared" si="3"/>
        <v>101.6</v>
      </c>
      <c r="U11" s="3">
        <f t="shared" si="3"/>
        <v>105.7</v>
      </c>
      <c r="V11" s="3">
        <f t="shared" si="3"/>
        <v>101.2</v>
      </c>
      <c r="W11" s="3">
        <f t="shared" si="3"/>
        <v>101.3</v>
      </c>
      <c r="X11" s="3">
        <f t="shared" si="3"/>
        <v>99.3</v>
      </c>
      <c r="Y11" s="3">
        <f t="shared" si="3"/>
        <v>95.9</v>
      </c>
      <c r="Z11" s="3">
        <f t="shared" si="3"/>
        <v>92.2</v>
      </c>
      <c r="AA11" s="3">
        <f t="shared" si="3"/>
        <v>91.5</v>
      </c>
      <c r="AB11" s="3">
        <f t="shared" si="3"/>
        <v>88.9</v>
      </c>
      <c r="AC11" s="3">
        <f>ROUND(AC10/Q10*100,1)</f>
        <v>98.1</v>
      </c>
      <c r="AD11" s="3">
        <f t="shared" ref="AD11:AL11" si="4">ROUND(AD10/R10*100,1)</f>
        <v>99.9</v>
      </c>
      <c r="AE11" s="3">
        <f t="shared" si="4"/>
        <v>93.1</v>
      </c>
      <c r="AF11" s="3">
        <f t="shared" si="4"/>
        <v>93.2</v>
      </c>
      <c r="AG11" s="3">
        <f t="shared" si="4"/>
        <v>89.6</v>
      </c>
      <c r="AH11" s="3">
        <f t="shared" si="4"/>
        <v>88.4</v>
      </c>
      <c r="AI11" s="3">
        <f t="shared" si="4"/>
        <v>97.3</v>
      </c>
      <c r="AJ11" s="3">
        <f t="shared" si="4"/>
        <v>94.5</v>
      </c>
      <c r="AK11" s="3">
        <f t="shared" si="4"/>
        <v>99.1</v>
      </c>
      <c r="AL11" s="3">
        <f t="shared" si="4"/>
        <v>97.5</v>
      </c>
      <c r="AM11" s="3">
        <f>ROUND(AM10/AA10*100,1)</f>
        <v>91.6</v>
      </c>
      <c r="AN11" s="3">
        <f t="shared" ref="AN11:AQ11" si="5">ROUND(AN10/AB10*100,1)</f>
        <v>98.7</v>
      </c>
      <c r="AO11" s="3">
        <f t="shared" si="5"/>
        <v>92.9</v>
      </c>
      <c r="AP11" s="3">
        <f t="shared" si="5"/>
        <v>95.9</v>
      </c>
      <c r="AQ11" s="3">
        <f t="shared" si="5"/>
        <v>95.1</v>
      </c>
    </row>
    <row r="12" spans="1:43">
      <c r="A12" s="1" t="s">
        <v>37</v>
      </c>
      <c r="B12" s="6">
        <v>6494</v>
      </c>
      <c r="C12" s="6">
        <v>6376</v>
      </c>
      <c r="D12" s="6">
        <v>6717</v>
      </c>
      <c r="E12" s="6">
        <v>6469</v>
      </c>
      <c r="F12" s="6">
        <v>6439</v>
      </c>
      <c r="G12" s="6">
        <v>6515</v>
      </c>
      <c r="H12" s="6">
        <v>6579</v>
      </c>
      <c r="I12" s="6">
        <v>6560</v>
      </c>
      <c r="J12" s="6">
        <v>6595</v>
      </c>
      <c r="K12" s="6">
        <v>6486</v>
      </c>
      <c r="L12" s="6">
        <v>6390</v>
      </c>
      <c r="M12" s="6">
        <v>6547</v>
      </c>
      <c r="N12" s="6">
        <v>6593</v>
      </c>
      <c r="O12" s="6">
        <v>6563</v>
      </c>
      <c r="P12" s="6">
        <v>6762</v>
      </c>
      <c r="Q12" s="7">
        <v>6691</v>
      </c>
      <c r="R12" s="7">
        <v>6660.7</v>
      </c>
      <c r="S12" s="7">
        <v>6838.9</v>
      </c>
      <c r="T12" s="7">
        <v>6609.6</v>
      </c>
      <c r="U12" s="7">
        <v>6630.4</v>
      </c>
      <c r="V12" s="7">
        <v>6691.7</v>
      </c>
      <c r="W12" s="7">
        <v>6741.4</v>
      </c>
      <c r="X12" s="7">
        <v>6660.4</v>
      </c>
      <c r="Y12" s="7">
        <v>6697.6</v>
      </c>
      <c r="Z12" s="7">
        <v>6760.2</v>
      </c>
      <c r="AA12" s="7">
        <v>6761.7</v>
      </c>
      <c r="AB12" s="7">
        <v>6998.1</v>
      </c>
      <c r="AC12" s="6">
        <v>6721</v>
      </c>
      <c r="AD12" s="6">
        <v>6670</v>
      </c>
      <c r="AE12" s="6">
        <v>6687</v>
      </c>
      <c r="AF12" s="8">
        <v>6656</v>
      </c>
      <c r="AG12" s="8">
        <v>6681</v>
      </c>
      <c r="AH12" s="8">
        <v>6729</v>
      </c>
      <c r="AI12" s="7">
        <v>6640.2</v>
      </c>
      <c r="AJ12" s="7">
        <v>6532.8</v>
      </c>
      <c r="AK12" s="7">
        <v>6664.2</v>
      </c>
      <c r="AL12" s="7">
        <v>6683.4</v>
      </c>
      <c r="AM12" s="9">
        <v>6763</v>
      </c>
      <c r="AN12" s="7">
        <v>6959.4</v>
      </c>
      <c r="AO12" s="5">
        <v>6708</v>
      </c>
      <c r="AP12" s="5">
        <v>6614.3897996357009</v>
      </c>
      <c r="AQ12" s="5">
        <v>6661.5245009074406</v>
      </c>
    </row>
    <row r="13" spans="1:43">
      <c r="A13" s="1" t="s">
        <v>38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>
        <f t="shared" ref="O13:AK13" si="6">ROUND(O12/C12*100,1)</f>
        <v>102.9</v>
      </c>
      <c r="P13" s="7">
        <f t="shared" si="6"/>
        <v>100.7</v>
      </c>
      <c r="Q13" s="7">
        <f t="shared" si="6"/>
        <v>103.4</v>
      </c>
      <c r="R13" s="7">
        <f t="shared" si="6"/>
        <v>103.4</v>
      </c>
      <c r="S13" s="7">
        <f t="shared" si="6"/>
        <v>105</v>
      </c>
      <c r="T13" s="7">
        <f t="shared" si="6"/>
        <v>100.5</v>
      </c>
      <c r="U13" s="7">
        <f t="shared" si="6"/>
        <v>101.1</v>
      </c>
      <c r="V13" s="7">
        <f t="shared" si="6"/>
        <v>101.5</v>
      </c>
      <c r="W13" s="7">
        <f t="shared" si="6"/>
        <v>103.9</v>
      </c>
      <c r="X13" s="7">
        <f t="shared" si="6"/>
        <v>104.2</v>
      </c>
      <c r="Y13" s="7">
        <f t="shared" si="6"/>
        <v>102.3</v>
      </c>
      <c r="Z13" s="7">
        <f t="shared" si="6"/>
        <v>102.5</v>
      </c>
      <c r="AA13" s="7">
        <f t="shared" si="6"/>
        <v>103</v>
      </c>
      <c r="AB13" s="7">
        <f t="shared" si="6"/>
        <v>103.5</v>
      </c>
      <c r="AC13" s="7">
        <f t="shared" si="6"/>
        <v>100.4</v>
      </c>
      <c r="AD13" s="7">
        <f t="shared" si="6"/>
        <v>100.1</v>
      </c>
      <c r="AE13" s="7">
        <f t="shared" si="6"/>
        <v>97.8</v>
      </c>
      <c r="AF13" s="7">
        <f t="shared" si="6"/>
        <v>100.7</v>
      </c>
      <c r="AG13" s="7">
        <f t="shared" si="6"/>
        <v>100.8</v>
      </c>
      <c r="AH13" s="7">
        <f t="shared" si="6"/>
        <v>100.6</v>
      </c>
      <c r="AI13" s="7">
        <f t="shared" si="6"/>
        <v>98.5</v>
      </c>
      <c r="AJ13" s="7">
        <f t="shared" si="6"/>
        <v>98.1</v>
      </c>
      <c r="AK13" s="7">
        <f t="shared" si="6"/>
        <v>99.5</v>
      </c>
      <c r="AL13" s="7">
        <f>ROUND(AL12/Z12*100,1)</f>
        <v>98.9</v>
      </c>
      <c r="AM13" s="7">
        <f>ROUND(AM12/AA12*100,1)</f>
        <v>100</v>
      </c>
      <c r="AN13" s="7">
        <f t="shared" ref="AN13:AQ13" si="7">ROUND(AN12/AB12*100,1)</f>
        <v>99.4</v>
      </c>
      <c r="AO13" s="10">
        <f t="shared" si="7"/>
        <v>99.8</v>
      </c>
      <c r="AP13" s="10">
        <f t="shared" si="7"/>
        <v>99.2</v>
      </c>
      <c r="AQ13" s="10">
        <f t="shared" si="7"/>
        <v>99.6</v>
      </c>
    </row>
    <row r="14" spans="1:43">
      <c r="A14" s="1" t="s">
        <v>39</v>
      </c>
      <c r="B14" s="1">
        <v>1.5</v>
      </c>
      <c r="C14" s="1">
        <v>1.6</v>
      </c>
      <c r="D14" s="1">
        <v>1.8</v>
      </c>
      <c r="E14" s="1">
        <v>1.4</v>
      </c>
      <c r="F14" s="1">
        <v>1.4</v>
      </c>
      <c r="G14" s="1">
        <v>1.6</v>
      </c>
      <c r="H14" s="1">
        <v>1.5</v>
      </c>
      <c r="I14" s="1">
        <v>1.5</v>
      </c>
      <c r="J14" s="1">
        <v>1.5</v>
      </c>
      <c r="K14" s="1">
        <v>1.5</v>
      </c>
      <c r="L14" s="1">
        <v>1.5</v>
      </c>
      <c r="M14" s="1">
        <v>1.5</v>
      </c>
      <c r="N14" s="3">
        <v>1.4</v>
      </c>
      <c r="O14" s="3">
        <v>1.6</v>
      </c>
      <c r="P14" s="3">
        <v>1.7</v>
      </c>
      <c r="Q14" s="10">
        <v>1.4</v>
      </c>
      <c r="R14" s="10">
        <v>1.4</v>
      </c>
      <c r="S14" s="10">
        <v>1.6</v>
      </c>
      <c r="T14" s="3">
        <v>1.5</v>
      </c>
      <c r="U14" s="3">
        <v>1.5</v>
      </c>
      <c r="V14" s="3">
        <v>1.5</v>
      </c>
      <c r="W14" s="3">
        <v>1.5</v>
      </c>
      <c r="X14" s="3">
        <v>1.6</v>
      </c>
      <c r="Y14" s="3">
        <v>1.4</v>
      </c>
      <c r="Z14" s="3">
        <v>1.4</v>
      </c>
      <c r="AA14" s="3">
        <v>1.4</v>
      </c>
      <c r="AB14" s="3">
        <v>1.6</v>
      </c>
      <c r="AC14" s="3">
        <v>1.4</v>
      </c>
      <c r="AD14" s="3">
        <v>1.4</v>
      </c>
      <c r="AE14" s="3">
        <v>1.5</v>
      </c>
      <c r="AF14" s="3">
        <v>1.5</v>
      </c>
      <c r="AG14" s="3">
        <v>1.4</v>
      </c>
      <c r="AH14" s="3">
        <v>1.5</v>
      </c>
      <c r="AI14" s="3">
        <v>1.5</v>
      </c>
      <c r="AJ14" s="3">
        <v>1.5</v>
      </c>
      <c r="AK14" s="3">
        <v>1.4</v>
      </c>
      <c r="AL14" s="1">
        <v>1.4</v>
      </c>
      <c r="AM14" s="1">
        <v>1.4</v>
      </c>
      <c r="AN14" s="1">
        <v>1.6</v>
      </c>
      <c r="AO14" s="5">
        <v>1.3531161658359259</v>
      </c>
      <c r="AP14" s="5">
        <v>1.4070553899022109</v>
      </c>
      <c r="AQ14" s="5">
        <v>1.4940033759615581</v>
      </c>
    </row>
    <row r="15" spans="1:43">
      <c r="A15" s="3" t="s">
        <v>40</v>
      </c>
      <c r="B15" s="3">
        <v>47.8</v>
      </c>
      <c r="C15" s="3">
        <v>48</v>
      </c>
      <c r="D15" s="3">
        <v>53.3</v>
      </c>
      <c r="E15" s="3">
        <v>47.1</v>
      </c>
      <c r="F15" s="3">
        <v>46.9</v>
      </c>
      <c r="G15" s="3">
        <v>48.2</v>
      </c>
      <c r="H15" s="3">
        <v>44.8</v>
      </c>
      <c r="I15" s="3">
        <v>44.8</v>
      </c>
      <c r="J15" s="3">
        <v>44.9</v>
      </c>
      <c r="K15" s="1">
        <v>46.4</v>
      </c>
      <c r="L15" s="1">
        <v>45.7</v>
      </c>
      <c r="M15" s="1">
        <v>51.2</v>
      </c>
      <c r="N15" s="3">
        <v>48.8</v>
      </c>
      <c r="O15" s="3">
        <v>48.8</v>
      </c>
      <c r="P15" s="3">
        <v>53.3</v>
      </c>
      <c r="Q15" s="10">
        <v>52.1</v>
      </c>
      <c r="R15" s="10">
        <v>51.1</v>
      </c>
      <c r="S15" s="10">
        <v>52.9</v>
      </c>
      <c r="T15" s="3">
        <v>50.2</v>
      </c>
      <c r="U15" s="3">
        <v>50.2</v>
      </c>
      <c r="V15" s="3">
        <v>50.2</v>
      </c>
      <c r="W15" s="3">
        <v>50.1</v>
      </c>
      <c r="X15" s="3">
        <v>49.5</v>
      </c>
      <c r="Y15" s="3">
        <v>47.9</v>
      </c>
      <c r="Z15" s="3">
        <v>47.7</v>
      </c>
      <c r="AA15" s="3">
        <v>47.4</v>
      </c>
      <c r="AB15" s="3">
        <v>52.3</v>
      </c>
      <c r="AC15" s="3">
        <v>46.6</v>
      </c>
      <c r="AD15" s="3">
        <v>45.9</v>
      </c>
      <c r="AE15" s="3">
        <v>47.6</v>
      </c>
      <c r="AF15" s="3">
        <v>46.7</v>
      </c>
      <c r="AG15" s="3">
        <v>46.1</v>
      </c>
      <c r="AH15" s="3">
        <v>46.3</v>
      </c>
      <c r="AI15" s="3">
        <v>44.3</v>
      </c>
      <c r="AJ15" s="3">
        <v>43.6</v>
      </c>
      <c r="AK15" s="3">
        <v>43.2</v>
      </c>
      <c r="AL15" s="1">
        <v>42</v>
      </c>
      <c r="AM15" s="1">
        <v>42.3</v>
      </c>
      <c r="AN15" s="1">
        <v>46.9</v>
      </c>
      <c r="AO15" s="5">
        <v>45.787965616045845</v>
      </c>
      <c r="AP15" s="5">
        <v>46.212643678160923</v>
      </c>
      <c r="AQ15" s="5">
        <v>47.885386819484239</v>
      </c>
    </row>
    <row r="16" spans="1:43">
      <c r="A16" s="3" t="s">
        <v>41</v>
      </c>
      <c r="B16" s="3">
        <v>11.1</v>
      </c>
      <c r="C16" s="3">
        <v>11.2</v>
      </c>
      <c r="D16" s="3">
        <v>12.5</v>
      </c>
      <c r="E16" s="3">
        <v>11.4</v>
      </c>
      <c r="F16" s="3">
        <v>11.3</v>
      </c>
      <c r="G16" s="3">
        <v>12</v>
      </c>
      <c r="H16" s="3">
        <v>11</v>
      </c>
      <c r="I16" s="3">
        <v>10.9</v>
      </c>
      <c r="J16" s="3">
        <v>11.4</v>
      </c>
      <c r="K16" s="1">
        <v>12.9</v>
      </c>
      <c r="L16" s="1">
        <v>11.9</v>
      </c>
      <c r="M16" s="1">
        <v>12.1</v>
      </c>
      <c r="N16" s="3">
        <v>12.6</v>
      </c>
      <c r="O16" s="3">
        <v>12.6</v>
      </c>
      <c r="P16" s="3">
        <v>14.1</v>
      </c>
      <c r="Q16" s="10">
        <v>10.5</v>
      </c>
      <c r="R16" s="10">
        <v>10.199999999999999</v>
      </c>
      <c r="S16" s="10">
        <v>10.9</v>
      </c>
      <c r="T16" s="3">
        <v>11.4</v>
      </c>
      <c r="U16" s="3">
        <v>11.1</v>
      </c>
      <c r="V16" s="3">
        <v>11.3</v>
      </c>
      <c r="W16" s="3">
        <v>11.3</v>
      </c>
      <c r="X16" s="3">
        <v>11.5</v>
      </c>
      <c r="Y16" s="3">
        <v>11.3</v>
      </c>
      <c r="Z16" s="3">
        <v>11.8</v>
      </c>
      <c r="AA16" s="3">
        <v>12</v>
      </c>
      <c r="AB16" s="3">
        <v>12.4</v>
      </c>
      <c r="AC16" s="3">
        <v>11.5</v>
      </c>
      <c r="AD16" s="3">
        <v>11.5</v>
      </c>
      <c r="AE16" s="3">
        <v>11.7</v>
      </c>
      <c r="AF16" s="3">
        <v>13.2</v>
      </c>
      <c r="AG16" s="3">
        <v>13.1</v>
      </c>
      <c r="AH16" s="3">
        <v>13.1</v>
      </c>
      <c r="AI16" s="3">
        <v>14.2</v>
      </c>
      <c r="AJ16" s="3">
        <v>13.5</v>
      </c>
      <c r="AK16" s="3">
        <v>13.6</v>
      </c>
      <c r="AL16" s="1">
        <v>12.1</v>
      </c>
      <c r="AM16" s="1">
        <v>12</v>
      </c>
      <c r="AN16" s="1">
        <v>13.1</v>
      </c>
      <c r="AO16" s="5">
        <v>10.597701149425287</v>
      </c>
      <c r="AP16" s="5">
        <v>10.982456140350877</v>
      </c>
      <c r="AQ16" s="5">
        <v>11.346590909090908</v>
      </c>
    </row>
    <row r="42" spans="1:1">
      <c r="A42" t="s">
        <v>42</v>
      </c>
    </row>
    <row r="43" spans="1:1">
      <c r="A43" t="s">
        <v>43</v>
      </c>
    </row>
    <row r="44" spans="1:1">
      <c r="A44" t="s">
        <v>44</v>
      </c>
    </row>
    <row r="45" spans="1:1">
      <c r="A45" t="s">
        <v>45</v>
      </c>
    </row>
    <row r="65" spans="1:28">
      <c r="A65" s="1"/>
      <c r="B65" s="1" t="str">
        <f t="shared" ref="B65:M65" si="8">N2</f>
        <v>10月</v>
      </c>
      <c r="C65" s="1" t="str">
        <f t="shared" si="8"/>
        <v>11月</v>
      </c>
      <c r="D65" s="1" t="str">
        <f t="shared" si="8"/>
        <v>12月</v>
      </c>
      <c r="E65" s="1" t="str">
        <f t="shared" si="8"/>
        <v>26.1月</v>
      </c>
      <c r="F65" s="1" t="str">
        <f t="shared" si="8"/>
        <v>２月</v>
      </c>
      <c r="G65" s="1" t="str">
        <f t="shared" si="8"/>
        <v>３月</v>
      </c>
      <c r="H65" s="1" t="str">
        <f t="shared" si="8"/>
        <v>４月</v>
      </c>
      <c r="I65" s="1" t="str">
        <f t="shared" si="8"/>
        <v>５月</v>
      </c>
      <c r="J65" s="1" t="str">
        <f t="shared" si="8"/>
        <v>６月</v>
      </c>
      <c r="K65" s="1" t="str">
        <f t="shared" si="8"/>
        <v>７月</v>
      </c>
      <c r="L65" s="1" t="str">
        <f t="shared" si="8"/>
        <v>８月</v>
      </c>
      <c r="M65" s="1" t="str">
        <f t="shared" si="8"/>
        <v>９月</v>
      </c>
      <c r="N65" s="3" t="s">
        <v>23</v>
      </c>
      <c r="O65" s="3" t="s">
        <v>24</v>
      </c>
      <c r="P65" s="3" t="s">
        <v>25</v>
      </c>
      <c r="Q65" s="3" t="s">
        <v>27</v>
      </c>
      <c r="R65" s="3" t="s">
        <v>5</v>
      </c>
      <c r="S65" s="3" t="s">
        <v>6</v>
      </c>
      <c r="T65" s="3" t="s">
        <v>17</v>
      </c>
      <c r="U65" s="3" t="s">
        <v>18</v>
      </c>
      <c r="V65" s="3" t="s">
        <v>19</v>
      </c>
      <c r="W65" s="3" t="s">
        <v>10</v>
      </c>
      <c r="X65" s="3" t="s">
        <v>11</v>
      </c>
      <c r="Y65" s="3" t="s">
        <v>12</v>
      </c>
      <c r="Z65" s="3" t="s">
        <v>13</v>
      </c>
      <c r="AA65" s="3" t="s">
        <v>2</v>
      </c>
      <c r="AB65" s="3" t="s">
        <v>3</v>
      </c>
    </row>
    <row r="66" spans="1:28">
      <c r="A66" s="1" t="str">
        <f>A4</f>
        <v>売上高対前年比（％）</v>
      </c>
      <c r="B66" s="1">
        <f>N4</f>
        <v>97.6</v>
      </c>
      <c r="C66" s="1">
        <f>O4</f>
        <v>95.3</v>
      </c>
      <c r="D66" s="1">
        <f>R4</f>
        <v>103.1</v>
      </c>
      <c r="E66" s="1">
        <f t="shared" ref="E66:M66" si="9">Q4</f>
        <v>105.4</v>
      </c>
      <c r="F66" s="1">
        <f t="shared" si="9"/>
        <v>103.1</v>
      </c>
      <c r="G66" s="1">
        <f t="shared" si="9"/>
        <v>109.9</v>
      </c>
      <c r="H66" s="1">
        <f t="shared" si="9"/>
        <v>104.2</v>
      </c>
      <c r="I66" s="1">
        <f t="shared" si="9"/>
        <v>106.2</v>
      </c>
      <c r="J66" s="1">
        <f t="shared" si="9"/>
        <v>102.7</v>
      </c>
      <c r="K66" s="1">
        <f t="shared" si="9"/>
        <v>105.7</v>
      </c>
      <c r="L66" s="1">
        <f t="shared" si="9"/>
        <v>104.7</v>
      </c>
      <c r="M66" s="1">
        <f t="shared" si="9"/>
        <v>99.9</v>
      </c>
      <c r="N66" s="1">
        <v>96.7</v>
      </c>
      <c r="O66" s="1">
        <v>97.5</v>
      </c>
      <c r="P66" s="1">
        <v>95.3</v>
      </c>
      <c r="Q66" s="1">
        <v>95.1</v>
      </c>
      <c r="R66" s="1">
        <v>97.6</v>
      </c>
      <c r="S66" s="1">
        <v>88.6</v>
      </c>
      <c r="T66" s="3">
        <v>95.7</v>
      </c>
      <c r="U66" s="3">
        <v>92.8</v>
      </c>
      <c r="V66" s="3">
        <v>90.6</v>
      </c>
      <c r="W66" s="1">
        <v>93.5</v>
      </c>
      <c r="X66" s="1">
        <v>90.7</v>
      </c>
      <c r="Y66" s="1">
        <v>96.6</v>
      </c>
      <c r="Z66" s="1">
        <v>94.1</v>
      </c>
      <c r="AA66" s="1">
        <v>92</v>
      </c>
      <c r="AB66" s="1">
        <v>97.3</v>
      </c>
    </row>
    <row r="67" spans="1:28">
      <c r="A67" s="1" t="s">
        <v>30</v>
      </c>
      <c r="B67" s="1"/>
      <c r="C67" s="3">
        <v>100.7</v>
      </c>
      <c r="D67" s="3">
        <v>92.8</v>
      </c>
      <c r="E67" s="3">
        <v>105.6</v>
      </c>
      <c r="F67" s="3">
        <v>87.8</v>
      </c>
      <c r="G67" s="3">
        <v>116.4</v>
      </c>
      <c r="H67" s="3">
        <v>96.7</v>
      </c>
      <c r="I67" s="3">
        <v>106.9</v>
      </c>
      <c r="J67" s="3">
        <v>88</v>
      </c>
      <c r="K67" s="3">
        <v>100</v>
      </c>
      <c r="L67" s="3">
        <v>85.5</v>
      </c>
      <c r="M67" s="3">
        <v>88.6</v>
      </c>
      <c r="N67" s="3">
        <v>97.8</v>
      </c>
      <c r="O67" s="3">
        <v>95.2</v>
      </c>
      <c r="P67" s="3">
        <v>98.3</v>
      </c>
      <c r="Q67" s="3">
        <v>88.9</v>
      </c>
      <c r="R67" s="3">
        <v>93.5</v>
      </c>
      <c r="S67" s="3">
        <v>94.9</v>
      </c>
      <c r="T67" s="3">
        <v>92.3</v>
      </c>
      <c r="U67" s="3">
        <v>85</v>
      </c>
      <c r="V67" s="3">
        <v>100</v>
      </c>
      <c r="W67" s="3">
        <v>87.3</v>
      </c>
      <c r="X67" s="3">
        <v>108.2</v>
      </c>
      <c r="Y67" s="3">
        <v>108.5</v>
      </c>
      <c r="Z67" s="3">
        <v>93.1</v>
      </c>
      <c r="AA67" s="3">
        <v>82.4</v>
      </c>
      <c r="AB67" s="3">
        <v>97.2</v>
      </c>
    </row>
    <row r="68" spans="1:28">
      <c r="A68" s="1" t="s">
        <v>31</v>
      </c>
      <c r="B68" s="1"/>
      <c r="C68" s="3">
        <v>98.7</v>
      </c>
      <c r="D68" s="3">
        <v>89.3</v>
      </c>
      <c r="E68" s="3">
        <v>99.5</v>
      </c>
      <c r="F68" s="3">
        <v>100</v>
      </c>
      <c r="G68" s="3">
        <v>90.7</v>
      </c>
      <c r="H68" s="3">
        <v>94.6</v>
      </c>
      <c r="I68" s="3">
        <v>101</v>
      </c>
      <c r="J68" s="3">
        <v>94.1</v>
      </c>
      <c r="K68" s="3">
        <v>105.8</v>
      </c>
      <c r="L68" s="3">
        <v>90.2</v>
      </c>
      <c r="M68" s="3">
        <v>95.1</v>
      </c>
      <c r="N68" s="3">
        <v>107.6</v>
      </c>
      <c r="O68" s="3">
        <v>107.1</v>
      </c>
      <c r="P68" s="3">
        <v>102.3</v>
      </c>
      <c r="Q68" s="3">
        <v>112.6</v>
      </c>
      <c r="R68" s="3">
        <v>110.9</v>
      </c>
      <c r="S68" s="3">
        <v>107.6</v>
      </c>
      <c r="T68" s="3">
        <v>116.9</v>
      </c>
      <c r="U68" s="3">
        <v>101.9</v>
      </c>
      <c r="V68" s="3">
        <v>99.8</v>
      </c>
      <c r="W68" s="3">
        <v>91.2</v>
      </c>
      <c r="X68" s="3">
        <v>106.5</v>
      </c>
      <c r="Y68" s="3">
        <v>110.4</v>
      </c>
      <c r="Z68" s="3">
        <v>94.1</v>
      </c>
      <c r="AA68" s="3">
        <v>99</v>
      </c>
      <c r="AB68" s="3">
        <v>104.3</v>
      </c>
    </row>
    <row r="69" spans="1:28">
      <c r="A69" s="1" t="s">
        <v>46</v>
      </c>
      <c r="B69" s="1"/>
      <c r="C69" s="1"/>
      <c r="D69" s="1"/>
      <c r="E69" s="1">
        <v>101.6</v>
      </c>
      <c r="F69" s="1">
        <v>99.1</v>
      </c>
      <c r="G69" s="1">
        <v>107.4</v>
      </c>
      <c r="H69" s="1">
        <v>107.4</v>
      </c>
      <c r="I69" s="1">
        <v>112.5</v>
      </c>
      <c r="J69" s="1">
        <v>114.2</v>
      </c>
      <c r="K69" s="1">
        <v>101.2</v>
      </c>
      <c r="L69" s="1">
        <v>103.8</v>
      </c>
      <c r="M69" s="1">
        <v>107</v>
      </c>
      <c r="N69" s="3">
        <v>103.5</v>
      </c>
      <c r="O69" s="3">
        <v>106.1</v>
      </c>
      <c r="P69" s="3">
        <v>106.9</v>
      </c>
      <c r="Q69" s="3">
        <v>107.3</v>
      </c>
      <c r="R69" s="3">
        <v>99.2</v>
      </c>
      <c r="S69" s="3">
        <v>97</v>
      </c>
      <c r="T69" s="3">
        <v>114.6</v>
      </c>
      <c r="U69" s="3">
        <v>92.5</v>
      </c>
      <c r="V69" s="3">
        <v>87.8</v>
      </c>
      <c r="W69" s="3">
        <v>110.6</v>
      </c>
      <c r="X69" s="3">
        <v>106.5</v>
      </c>
      <c r="Y69" s="3">
        <v>109.7</v>
      </c>
      <c r="Z69" s="3">
        <v>89.1</v>
      </c>
      <c r="AA69" s="3">
        <v>88.4</v>
      </c>
      <c r="AB69" s="3">
        <v>99.5</v>
      </c>
    </row>
  </sheetData>
  <phoneticPr fontId="2"/>
  <dataValidations count="1">
    <dataValidation type="decimal" imeMode="halfAlpha" operator="greaterThanOrEqual" allowBlank="1" showInputMessage="1" showErrorMessage="1" error="半角数字で入力して下さい。" sqref="AO3:AQ3 AO8:AQ8 AO10:AQ10 AO12:AQ12 AO14:AQ16">
      <formula1>0</formula1>
    </dataValidation>
  </dataValidations>
  <pageMargins left="0.7" right="0.7" top="0.75" bottom="0.75" header="0.3" footer="0.3"/>
  <pageSetup paperSize="8" scale="8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美容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kotera353</dc:creator>
  <cp:lastModifiedBy>kotera353</cp:lastModifiedBy>
  <dcterms:created xsi:type="dcterms:W3CDTF">2016-09-01T06:48:52Z</dcterms:created>
  <dcterms:modified xsi:type="dcterms:W3CDTF">2016-09-01T06:51:18Z</dcterms:modified>
</cp:coreProperties>
</file>