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7226"/>
  <workbookPr autoCompressPictures="0"/>
  <bookViews>
    <workbookView xWindow="120" yWindow="100" windowWidth="27560" windowHeight="21000"/>
  </bookViews>
  <sheets>
    <sheet name="めん類業" sheetId="17" r:id="rId1"/>
    <sheet name="Sheet1" sheetId="18" state="hidden" r:id="rId2"/>
  </sheets>
  <definedNames>
    <definedName name="_xlnm.Print_Area" localSheetId="0">めん類業!$A$1:$AQ$67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O11" i="17" l="1"/>
  <c r="AP11" i="17"/>
  <c r="AQ11" i="17"/>
  <c r="AO9" i="17"/>
  <c r="AP9" i="17"/>
  <c r="AQ9" i="17"/>
  <c r="AO7" i="17"/>
  <c r="AP7" i="17"/>
  <c r="AQ7" i="17"/>
  <c r="AO4" i="17"/>
  <c r="AP4" i="17"/>
  <c r="AQ4" i="17"/>
  <c r="AL11" i="17"/>
  <c r="AM11" i="17"/>
  <c r="AN11" i="17"/>
  <c r="AL9" i="17"/>
  <c r="AM9" i="17"/>
  <c r="AN9" i="17"/>
  <c r="AL7" i="17"/>
  <c r="AM7" i="17"/>
  <c r="AN7" i="17"/>
  <c r="AL4" i="17"/>
  <c r="AM4" i="17"/>
  <c r="AN4" i="17"/>
  <c r="AI11" i="17"/>
  <c r="AJ11" i="17"/>
  <c r="AK11" i="17"/>
  <c r="AI9" i="17"/>
  <c r="AJ9" i="17"/>
  <c r="AK9" i="17"/>
  <c r="AI7" i="17"/>
  <c r="AJ7" i="17"/>
  <c r="AK7" i="17"/>
  <c r="AI4" i="17"/>
  <c r="AJ4" i="17"/>
  <c r="AK4" i="17"/>
  <c r="AF11" i="17"/>
  <c r="AG11" i="17"/>
  <c r="AH11" i="17"/>
  <c r="N9" i="17"/>
  <c r="O9" i="17"/>
  <c r="P9" i="17"/>
  <c r="Q9" i="17"/>
  <c r="R9" i="17"/>
  <c r="S9" i="17"/>
  <c r="T9" i="17"/>
  <c r="U9" i="17"/>
  <c r="V9" i="17"/>
  <c r="W9" i="17"/>
  <c r="X9" i="17"/>
  <c r="Y9" i="17"/>
  <c r="Z9" i="17"/>
  <c r="AA9" i="17"/>
  <c r="AB9" i="17"/>
  <c r="AC9" i="17"/>
  <c r="AD9" i="17"/>
  <c r="AE9" i="17"/>
  <c r="AF9" i="17"/>
  <c r="AG9" i="17"/>
  <c r="AH9" i="17"/>
  <c r="AF7" i="17"/>
  <c r="AG7" i="17"/>
  <c r="AH7" i="17"/>
  <c r="AC4" i="17"/>
  <c r="AD4" i="17"/>
  <c r="AF4" i="17"/>
  <c r="AG4" i="17"/>
  <c r="AH4" i="17"/>
  <c r="N11" i="17"/>
  <c r="O11" i="17"/>
  <c r="P11" i="17"/>
  <c r="Q11" i="17"/>
  <c r="R11" i="17"/>
  <c r="S11" i="17"/>
  <c r="T11" i="17"/>
  <c r="U11" i="17"/>
  <c r="V11" i="17"/>
  <c r="W11" i="17"/>
  <c r="X11" i="17"/>
  <c r="Y11" i="17"/>
  <c r="Z11" i="17"/>
  <c r="AA11" i="17"/>
  <c r="AB11" i="17"/>
  <c r="AD11" i="17"/>
  <c r="AE11" i="17"/>
  <c r="AC11" i="17"/>
  <c r="AC7" i="17"/>
  <c r="AD7" i="17"/>
  <c r="AE7" i="17"/>
  <c r="AE4" i="17"/>
  <c r="AB4" i="17"/>
  <c r="P69" i="17"/>
  <c r="AA4" i="17"/>
  <c r="O69" i="17"/>
  <c r="Z4" i="17"/>
  <c r="N69" i="17"/>
  <c r="AB7" i="17"/>
  <c r="AA7" i="17"/>
  <c r="Z7" i="17"/>
  <c r="M68" i="17"/>
  <c r="L68" i="17"/>
  <c r="K68" i="17"/>
  <c r="J68" i="17"/>
  <c r="I68" i="17"/>
  <c r="H68" i="17"/>
  <c r="G68" i="17"/>
  <c r="F68" i="17"/>
  <c r="E68" i="17"/>
  <c r="D68" i="17"/>
  <c r="C68" i="17"/>
  <c r="B68" i="17"/>
  <c r="A69" i="17"/>
  <c r="Y4" i="17"/>
  <c r="M69" i="17"/>
  <c r="X4" i="17"/>
  <c r="L69" i="17"/>
  <c r="W4" i="17"/>
  <c r="K69" i="17"/>
  <c r="V4" i="17"/>
  <c r="J69" i="17"/>
  <c r="U4" i="17"/>
  <c r="I69" i="17"/>
  <c r="T4" i="17"/>
  <c r="H69" i="17"/>
  <c r="S4" i="17"/>
  <c r="G69" i="17"/>
  <c r="R4" i="17"/>
  <c r="F69" i="17"/>
  <c r="Q4" i="17"/>
  <c r="E69" i="17"/>
  <c r="P4" i="17"/>
  <c r="D69" i="17"/>
  <c r="O4" i="17"/>
  <c r="C69" i="17"/>
  <c r="N4" i="17"/>
  <c r="B69" i="17"/>
  <c r="Y7" i="17"/>
  <c r="X7" i="17"/>
  <c r="W7" i="17"/>
  <c r="U7" i="17"/>
  <c r="V7" i="17"/>
  <c r="T7" i="17"/>
  <c r="S7" i="17"/>
  <c r="R7" i="17"/>
  <c r="Q7" i="17"/>
  <c r="N7" i="17"/>
  <c r="O7" i="17"/>
  <c r="P7" i="17"/>
  <c r="M7" i="17"/>
  <c r="L7" i="17"/>
  <c r="K7" i="17"/>
  <c r="J7" i="17"/>
  <c r="I7" i="17"/>
  <c r="H7" i="17"/>
  <c r="G7" i="17"/>
  <c r="F7" i="17"/>
  <c r="E7" i="17"/>
  <c r="D7" i="17"/>
  <c r="C7" i="17"/>
  <c r="B7" i="17"/>
</calcChain>
</file>

<file path=xl/sharedStrings.xml><?xml version="1.0" encoding="utf-8"?>
<sst xmlns="http://schemas.openxmlformats.org/spreadsheetml/2006/main" count="80" uniqueCount="69">
  <si>
    <t>4月</t>
    <rPh sb="1" eb="2">
      <t>ツキ</t>
    </rPh>
    <phoneticPr fontId="1"/>
  </si>
  <si>
    <t>5月</t>
    <rPh sb="1" eb="2">
      <t>ツキ</t>
    </rPh>
    <phoneticPr fontId="1"/>
  </si>
  <si>
    <t>6月</t>
    <rPh sb="1" eb="2">
      <t>ツキ</t>
    </rPh>
    <phoneticPr fontId="1"/>
  </si>
  <si>
    <t>11月</t>
    <phoneticPr fontId="1"/>
  </si>
  <si>
    <t>12月</t>
    <phoneticPr fontId="1"/>
  </si>
  <si>
    <t>H.25年1月</t>
    <phoneticPr fontId="1"/>
  </si>
  <si>
    <t>2月</t>
    <phoneticPr fontId="1"/>
  </si>
  <si>
    <t>3月</t>
    <phoneticPr fontId="1"/>
  </si>
  <si>
    <t>5月</t>
    <phoneticPr fontId="1"/>
  </si>
  <si>
    <t>6月</t>
    <phoneticPr fontId="1"/>
  </si>
  <si>
    <t>8月</t>
    <phoneticPr fontId="1"/>
  </si>
  <si>
    <t>売上高（万円）</t>
    <phoneticPr fontId="1"/>
  </si>
  <si>
    <t>原価（万円）</t>
    <phoneticPr fontId="1"/>
  </si>
  <si>
    <t>原価率（％）</t>
    <phoneticPr fontId="1"/>
  </si>
  <si>
    <t>客数</t>
    <phoneticPr fontId="1"/>
  </si>
  <si>
    <t>客単価（円）</t>
    <phoneticPr fontId="1"/>
  </si>
  <si>
    <t>臨時人件費（万円）</t>
    <phoneticPr fontId="1"/>
  </si>
  <si>
    <t>H.24年10月</t>
    <phoneticPr fontId="1"/>
  </si>
  <si>
    <t>7月</t>
    <phoneticPr fontId="1"/>
  </si>
  <si>
    <t>9月</t>
    <phoneticPr fontId="1"/>
  </si>
  <si>
    <t>正規人件費（万円）</t>
    <phoneticPr fontId="1"/>
  </si>
  <si>
    <t>従業員１人当り売上高</t>
    <rPh sb="0" eb="3">
      <t>ジュウギョウイン</t>
    </rPh>
    <rPh sb="4" eb="5">
      <t>ニン</t>
    </rPh>
    <rPh sb="5" eb="6">
      <t>アタ</t>
    </rPh>
    <rPh sb="7" eb="10">
      <t>ウリアゲダカ</t>
    </rPh>
    <phoneticPr fontId="1"/>
  </si>
  <si>
    <t>月次回転数</t>
    <rPh sb="0" eb="2">
      <t>ゲツジ</t>
    </rPh>
    <rPh sb="2" eb="5">
      <t>カイテンスウ</t>
    </rPh>
    <phoneticPr fontId="1"/>
  </si>
  <si>
    <t>2　客単価は千円～1,100円。人件費は３割。</t>
    <rPh sb="2" eb="5">
      <t>キャクタンカ</t>
    </rPh>
    <rPh sb="6" eb="8">
      <t>センエン</t>
    </rPh>
    <rPh sb="14" eb="15">
      <t>エン</t>
    </rPh>
    <rPh sb="16" eb="19">
      <t>ジンケンヒ</t>
    </rPh>
    <rPh sb="21" eb="22">
      <t>ワリ</t>
    </rPh>
    <phoneticPr fontId="1"/>
  </si>
  <si>
    <t>３　原価率は4割弱。諸経費は、２７％（日本公庫：経営指標）。</t>
    <rPh sb="10" eb="13">
      <t>ショケイヒ</t>
    </rPh>
    <phoneticPr fontId="1"/>
  </si>
  <si>
    <t>10月</t>
    <rPh sb="2" eb="3">
      <t>ツキ</t>
    </rPh>
    <phoneticPr fontId="1"/>
  </si>
  <si>
    <t>11月</t>
    <rPh sb="2" eb="3">
      <t>ツキ</t>
    </rPh>
    <phoneticPr fontId="1"/>
  </si>
  <si>
    <t>12月</t>
    <rPh sb="2" eb="3">
      <t>ツキ</t>
    </rPh>
    <phoneticPr fontId="1"/>
  </si>
  <si>
    <t>1席当り売上高</t>
    <rPh sb="1" eb="2">
      <t>セキ</t>
    </rPh>
    <rPh sb="2" eb="3">
      <t>アタ</t>
    </rPh>
    <rPh sb="4" eb="7">
      <t>ウリアゲダカ</t>
    </rPh>
    <phoneticPr fontId="1"/>
  </si>
  <si>
    <t>めん類業の経営状況について（資料：全国指導センター「経営状況調査」）</t>
    <rPh sb="2" eb="3">
      <t>ルイ</t>
    </rPh>
    <rPh sb="3" eb="4">
      <t>ギョウ</t>
    </rPh>
    <phoneticPr fontId="1"/>
  </si>
  <si>
    <t>２月</t>
    <rPh sb="1" eb="2">
      <t>ツキ</t>
    </rPh>
    <phoneticPr fontId="1"/>
  </si>
  <si>
    <t>３月</t>
    <rPh sb="1" eb="2">
      <t>ツキ</t>
    </rPh>
    <phoneticPr fontId="1"/>
  </si>
  <si>
    <t>＜特徴＞１季節変動大。5,8,12月がピーク。　顧客は日に１００～１７０人程度。</t>
    <rPh sb="24" eb="26">
      <t>コキャク</t>
    </rPh>
    <rPh sb="27" eb="28">
      <t>ヒ</t>
    </rPh>
    <rPh sb="36" eb="39">
      <t>ニンテイド</t>
    </rPh>
    <phoneticPr fontId="1"/>
  </si>
  <si>
    <t>４　日本そば・うどんの消費支出はＨ．25年2月から26年1月まで前年を上回っている。</t>
    <rPh sb="2" eb="4">
      <t>ニホン</t>
    </rPh>
    <rPh sb="11" eb="13">
      <t>ショウヒ</t>
    </rPh>
    <rPh sb="13" eb="15">
      <t>シシュツ</t>
    </rPh>
    <rPh sb="20" eb="21">
      <t>ネン</t>
    </rPh>
    <rPh sb="22" eb="23">
      <t>ツキ</t>
    </rPh>
    <rPh sb="27" eb="28">
      <t>ネン</t>
    </rPh>
    <rPh sb="29" eb="30">
      <t>ツキ</t>
    </rPh>
    <rPh sb="32" eb="34">
      <t>ゼンネン</t>
    </rPh>
    <rPh sb="35" eb="37">
      <t>ウワマワ</t>
    </rPh>
    <phoneticPr fontId="1"/>
  </si>
  <si>
    <t>４月</t>
    <rPh sb="1" eb="2">
      <t>ツキ</t>
    </rPh>
    <phoneticPr fontId="1"/>
  </si>
  <si>
    <t>５月</t>
    <rPh sb="1" eb="2">
      <t>ツキ</t>
    </rPh>
    <phoneticPr fontId="1"/>
  </si>
  <si>
    <t>６月</t>
    <rPh sb="1" eb="2">
      <t>ツキ</t>
    </rPh>
    <phoneticPr fontId="1"/>
  </si>
  <si>
    <t>７月</t>
    <rPh sb="1" eb="2">
      <t>ツキ</t>
    </rPh>
    <phoneticPr fontId="1"/>
  </si>
  <si>
    <t>８月</t>
    <rPh sb="1" eb="2">
      <t>ツキ</t>
    </rPh>
    <phoneticPr fontId="1"/>
  </si>
  <si>
    <t>９月</t>
    <rPh sb="1" eb="2">
      <t>ツキ</t>
    </rPh>
    <phoneticPr fontId="1"/>
  </si>
  <si>
    <t>売上高前年比（％）</t>
    <rPh sb="0" eb="3">
      <t>ウリアゲダカ</t>
    </rPh>
    <rPh sb="3" eb="6">
      <t>ゼンネンヒ</t>
    </rPh>
    <phoneticPr fontId="1"/>
  </si>
  <si>
    <t>１０月</t>
    <rPh sb="2" eb="3">
      <t>ツキ</t>
    </rPh>
    <phoneticPr fontId="1"/>
  </si>
  <si>
    <t>１１月</t>
    <rPh sb="2" eb="3">
      <t>ツキ</t>
    </rPh>
    <phoneticPr fontId="1"/>
  </si>
  <si>
    <t>１２月</t>
    <rPh sb="2" eb="3">
      <t>ツキ</t>
    </rPh>
    <phoneticPr fontId="1"/>
  </si>
  <si>
    <t>10月</t>
    <rPh sb="2" eb="3">
      <t>ツキ</t>
    </rPh>
    <phoneticPr fontId="1"/>
  </si>
  <si>
    <t>１１月</t>
    <rPh sb="2" eb="3">
      <t>ツキ</t>
    </rPh>
    <phoneticPr fontId="1"/>
  </si>
  <si>
    <t>１２月</t>
    <rPh sb="2" eb="3">
      <t>ツキ</t>
    </rPh>
    <phoneticPr fontId="1"/>
  </si>
  <si>
    <t>１月</t>
    <rPh sb="1" eb="2">
      <t>ツキ</t>
    </rPh>
    <phoneticPr fontId="1"/>
  </si>
  <si>
    <t>２月</t>
    <rPh sb="1" eb="2">
      <t>ツキ</t>
    </rPh>
    <phoneticPr fontId="1"/>
  </si>
  <si>
    <t>25.4月</t>
    <phoneticPr fontId="1"/>
  </si>
  <si>
    <t>26.１月</t>
    <rPh sb="4" eb="5">
      <t>ツキ</t>
    </rPh>
    <phoneticPr fontId="1"/>
  </si>
  <si>
    <t>27.1月</t>
    <rPh sb="4" eb="5">
      <t>ツキ</t>
    </rPh>
    <phoneticPr fontId="1"/>
  </si>
  <si>
    <t>2月</t>
    <rPh sb="1" eb="2">
      <t>ツキ</t>
    </rPh>
    <phoneticPr fontId="1"/>
  </si>
  <si>
    <t>3月</t>
    <rPh sb="1" eb="2">
      <t>ツキ</t>
    </rPh>
    <phoneticPr fontId="1"/>
  </si>
  <si>
    <t>客数(前年比)</t>
    <rPh sb="3" eb="6">
      <t>ゼンネンヒ</t>
    </rPh>
    <phoneticPr fontId="1"/>
  </si>
  <si>
    <t>客単価（円）(前年比)</t>
    <phoneticPr fontId="1"/>
  </si>
  <si>
    <t>4月</t>
    <rPh sb="1" eb="2">
      <t>ツキ</t>
    </rPh>
    <phoneticPr fontId="1"/>
  </si>
  <si>
    <t>5月</t>
    <rPh sb="1" eb="2">
      <t>ツキ</t>
    </rPh>
    <phoneticPr fontId="1"/>
  </si>
  <si>
    <t>6月</t>
    <rPh sb="1" eb="2">
      <t>ツキ</t>
    </rPh>
    <phoneticPr fontId="1"/>
  </si>
  <si>
    <t>7月</t>
    <rPh sb="1" eb="2">
      <t>ツキ</t>
    </rPh>
    <phoneticPr fontId="1"/>
  </si>
  <si>
    <t>8月</t>
    <rPh sb="1" eb="2">
      <t>ツキ</t>
    </rPh>
    <phoneticPr fontId="1"/>
  </si>
  <si>
    <t>9月</t>
    <rPh sb="1" eb="2">
      <t>ツキ</t>
    </rPh>
    <phoneticPr fontId="1"/>
  </si>
  <si>
    <t>日本そば支出対前年比(%)</t>
    <rPh sb="0" eb="2">
      <t>ニホン</t>
    </rPh>
    <rPh sb="4" eb="6">
      <t>シシュツ</t>
    </rPh>
    <rPh sb="6" eb="7">
      <t>タイ</t>
    </rPh>
    <rPh sb="7" eb="10">
      <t>ゼンネンヒ</t>
    </rPh>
    <phoneticPr fontId="1"/>
  </si>
  <si>
    <t>10月</t>
    <rPh sb="2" eb="3">
      <t>ツキ</t>
    </rPh>
    <phoneticPr fontId="1"/>
  </si>
  <si>
    <t>11月</t>
    <rPh sb="2" eb="3">
      <t>ツキ</t>
    </rPh>
    <phoneticPr fontId="1"/>
  </si>
  <si>
    <t>12月</t>
    <rPh sb="2" eb="3">
      <t>ツキ</t>
    </rPh>
    <phoneticPr fontId="1"/>
  </si>
  <si>
    <t>1月</t>
    <rPh sb="1" eb="2">
      <t>ツキ</t>
    </rPh>
    <phoneticPr fontId="1"/>
  </si>
  <si>
    <t>2月</t>
    <rPh sb="1" eb="2">
      <t>ツキ</t>
    </rPh>
    <phoneticPr fontId="1"/>
  </si>
  <si>
    <t>3月</t>
    <rPh sb="1" eb="2">
      <t>ツキ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</si>
</sst>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;[Red]#,##0.0"/>
  </numFmts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1" xfId="0" applyBorder="1">
      <alignment vertical="center"/>
    </xf>
    <xf numFmtId="3" fontId="0" fillId="0" borderId="1" xfId="0" applyNumberFormat="1" applyBorder="1">
      <alignment vertical="center"/>
    </xf>
    <xf numFmtId="0" fontId="0" fillId="0" borderId="1" xfId="0" applyFill="1" applyBorder="1">
      <alignment vertical="center"/>
    </xf>
    <xf numFmtId="0" fontId="0" fillId="0" borderId="2" xfId="0" applyFill="1" applyBorder="1">
      <alignment vertical="center"/>
    </xf>
    <xf numFmtId="0" fontId="0" fillId="0" borderId="1" xfId="0" applyNumberFormat="1" applyBorder="1">
      <alignment vertical="center"/>
    </xf>
    <xf numFmtId="3" fontId="0" fillId="0" borderId="1" xfId="0" applyNumberFormat="1" applyFill="1" applyBorder="1">
      <alignment vertical="center"/>
    </xf>
    <xf numFmtId="0" fontId="0" fillId="0" borderId="1" xfId="0" applyNumberFormat="1" applyFill="1" applyBorder="1">
      <alignment vertical="center"/>
    </xf>
    <xf numFmtId="0" fontId="0" fillId="0" borderId="0" xfId="0" applyBorder="1">
      <alignment vertical="center"/>
    </xf>
    <xf numFmtId="3" fontId="0" fillId="0" borderId="0" xfId="0" applyNumberFormat="1" applyBorder="1">
      <alignment vertical="center"/>
    </xf>
    <xf numFmtId="176" fontId="3" fillId="0" borderId="1" xfId="0" applyNumberFormat="1" applyFont="1" applyFill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0222060921955732"/>
          <c:y val="0.0485356051805"/>
          <c:w val="0.960443733609732"/>
          <c:h val="0.860331655264404"/>
        </c:manualLayout>
      </c:layout>
      <c:lineChart>
        <c:grouping val="standard"/>
        <c:varyColors val="0"/>
        <c:ser>
          <c:idx val="0"/>
          <c:order val="0"/>
          <c:tx>
            <c:strRef>
              <c:f>めん類業!$A$69</c:f>
              <c:strCache>
                <c:ptCount val="1"/>
                <c:pt idx="0">
                  <c:v>売上高前年比（％）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cat>
            <c:strRef>
              <c:f>めん類業!$B$68:$AE$68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めん類業!$B$69:$AE$69</c:f>
              <c:numCache>
                <c:formatCode>General</c:formatCode>
                <c:ptCount val="12"/>
                <c:pt idx="0">
                  <c:v>81.1</c:v>
                </c:pt>
                <c:pt idx="1">
                  <c:v>83.7</c:v>
                </c:pt>
                <c:pt idx="2">
                  <c:v>81.8</c:v>
                </c:pt>
                <c:pt idx="3">
                  <c:v>102.7</c:v>
                </c:pt>
                <c:pt idx="4">
                  <c:v>104.2</c:v>
                </c:pt>
                <c:pt idx="5">
                  <c:v>110.0</c:v>
                </c:pt>
                <c:pt idx="6">
                  <c:v>98.2</c:v>
                </c:pt>
                <c:pt idx="7">
                  <c:v>94.5</c:v>
                </c:pt>
                <c:pt idx="8">
                  <c:v>94.2</c:v>
                </c:pt>
                <c:pt idx="9">
                  <c:v>90.6</c:v>
                </c:pt>
                <c:pt idx="10">
                  <c:v>91.4</c:v>
                </c:pt>
                <c:pt idx="11">
                  <c:v>88.6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めん類業!$A$70</c:f>
              <c:strCache>
                <c:ptCount val="1"/>
                <c:pt idx="0">
                  <c:v>日本そば支出対前年比(%)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strRef>
              <c:f>めん類業!$B$68:$AE$68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めん類業!$B$70:$AE$70</c:f>
              <c:numCache>
                <c:formatCode>General</c:formatCode>
                <c:ptCount val="12"/>
                <c:pt idx="0">
                  <c:v>102.2</c:v>
                </c:pt>
                <c:pt idx="1">
                  <c:v>118.3</c:v>
                </c:pt>
                <c:pt idx="2">
                  <c:v>94.1</c:v>
                </c:pt>
                <c:pt idx="3">
                  <c:v>105.7</c:v>
                </c:pt>
                <c:pt idx="4">
                  <c:v>100.8</c:v>
                </c:pt>
                <c:pt idx="5">
                  <c:v>111.6</c:v>
                </c:pt>
                <c:pt idx="6">
                  <c:v>111.0</c:v>
                </c:pt>
                <c:pt idx="7">
                  <c:v>100.2</c:v>
                </c:pt>
                <c:pt idx="8">
                  <c:v>113.1</c:v>
                </c:pt>
                <c:pt idx="9">
                  <c:v>106.8</c:v>
                </c:pt>
                <c:pt idx="10">
                  <c:v>108.3</c:v>
                </c:pt>
                <c:pt idx="11">
                  <c:v>91.1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11733784"/>
        <c:axId val="-2045202472"/>
      </c:lineChart>
      <c:catAx>
        <c:axId val="-2111733784"/>
        <c:scaling>
          <c:orientation val="minMax"/>
        </c:scaling>
        <c:delete val="0"/>
        <c:axPos val="b"/>
        <c:majorTickMark val="out"/>
        <c:minorTickMark val="none"/>
        <c:tickLblPos val="nextTo"/>
        <c:crossAx val="-2045202472"/>
        <c:crosses val="autoZero"/>
        <c:auto val="1"/>
        <c:lblAlgn val="ctr"/>
        <c:lblOffset val="100"/>
        <c:noMultiLvlLbl val="0"/>
      </c:catAx>
      <c:valAx>
        <c:axId val="-2045202472"/>
        <c:scaling>
          <c:orientation val="minMax"/>
          <c:min val="80.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211173378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5973807843733"/>
          <c:y val="0.0315204939005266"/>
          <c:w val="0.374064994824891"/>
          <c:h val="0.225284009310157"/>
        </c:manualLayout>
      </c:layout>
      <c:overlay val="0"/>
      <c:txPr>
        <a:bodyPr/>
        <a:lstStyle/>
        <a:p>
          <a:pPr>
            <a:defRPr sz="2000"/>
          </a:pPr>
          <a:endParaRPr lang="ja-JP"/>
        </a:p>
      </c:txPr>
    </c:legend>
    <c:plotVisOnly val="1"/>
    <c:dispBlanksAs val="gap"/>
    <c:showDLblsOverMax val="0"/>
  </c:chart>
  <c:txPr>
    <a:bodyPr/>
    <a:lstStyle/>
    <a:p>
      <a:pPr>
        <a:defRPr sz="1400" b="1"/>
      </a:pPr>
      <a:endParaRPr lang="ja-JP"/>
    </a:p>
  </c:txPr>
  <c:printSettings>
    <c:headerFooter/>
    <c:pageMargins b="0.75" l="0.7" r="0.7" t="0.75" header="0.3" footer="0.3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0860717410323709"/>
          <c:y val="0.0514005540974045"/>
          <c:w val="0.906304943248395"/>
          <c:h val="0.66458734324876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めん類業!$A$3</c:f>
              <c:strCache>
                <c:ptCount val="1"/>
                <c:pt idx="0">
                  <c:v>売上高（万円）</c:v>
                </c:pt>
              </c:strCache>
            </c:strRef>
          </c:tx>
          <c:invertIfNegative val="0"/>
          <c:cat>
            <c:strRef>
              <c:f>めん類業!$B$2:$AQ$2</c:f>
              <c:strCache>
                <c:ptCount val="24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27.1月</c:v>
                </c:pt>
                <c:pt idx="10">
                  <c:v>2月</c:v>
                </c:pt>
                <c:pt idx="11">
                  <c:v>3月</c:v>
                </c:pt>
                <c:pt idx="12">
                  <c:v>4月</c:v>
                </c:pt>
                <c:pt idx="13">
                  <c:v>5月</c:v>
                </c:pt>
                <c:pt idx="14">
                  <c:v>6月</c:v>
                </c:pt>
                <c:pt idx="15">
                  <c:v>7月</c:v>
                </c:pt>
                <c:pt idx="16">
                  <c:v>8月</c:v>
                </c:pt>
                <c:pt idx="17">
                  <c:v>9月</c:v>
                </c:pt>
                <c:pt idx="18">
                  <c:v>10月</c:v>
                </c:pt>
                <c:pt idx="19">
                  <c:v>11月</c:v>
                </c:pt>
                <c:pt idx="20">
                  <c:v>12月</c:v>
                </c:pt>
                <c:pt idx="21">
                  <c:v>1月</c:v>
                </c:pt>
                <c:pt idx="22">
                  <c:v>2月</c:v>
                </c:pt>
                <c:pt idx="23">
                  <c:v>3月</c:v>
                </c:pt>
              </c:strCache>
            </c:strRef>
          </c:cat>
          <c:val>
            <c:numRef>
              <c:f>めん類業!$B$3:$AQ$3</c:f>
              <c:numCache>
                <c:formatCode>General</c:formatCode>
                <c:ptCount val="24"/>
                <c:pt idx="0">
                  <c:v>276.8</c:v>
                </c:pt>
                <c:pt idx="1">
                  <c:v>291.1</c:v>
                </c:pt>
                <c:pt idx="2">
                  <c:v>271.5</c:v>
                </c:pt>
                <c:pt idx="3">
                  <c:v>273.3</c:v>
                </c:pt>
                <c:pt idx="4">
                  <c:v>292.0</c:v>
                </c:pt>
                <c:pt idx="5">
                  <c:v>250.1</c:v>
                </c:pt>
                <c:pt idx="6">
                  <c:v>227.4</c:v>
                </c:pt>
                <c:pt idx="7">
                  <c:v>229.9</c:v>
                </c:pt>
                <c:pt idx="8">
                  <c:v>278.8</c:v>
                </c:pt>
                <c:pt idx="9">
                  <c:v>225.6</c:v>
                </c:pt>
                <c:pt idx="10">
                  <c:v>209.4</c:v>
                </c:pt>
                <c:pt idx="11">
                  <c:v>243.1</c:v>
                </c:pt>
                <c:pt idx="12">
                  <c:v>224.4</c:v>
                </c:pt>
                <c:pt idx="13">
                  <c:v>243.6</c:v>
                </c:pt>
                <c:pt idx="14">
                  <c:v>222.2</c:v>
                </c:pt>
                <c:pt idx="15">
                  <c:v>280.6</c:v>
                </c:pt>
                <c:pt idx="16">
                  <c:v>304.3</c:v>
                </c:pt>
                <c:pt idx="17">
                  <c:v>275.1</c:v>
                </c:pt>
                <c:pt idx="18">
                  <c:v>223.3</c:v>
                </c:pt>
                <c:pt idx="19">
                  <c:v>217.2</c:v>
                </c:pt>
                <c:pt idx="20">
                  <c:v>262.6</c:v>
                </c:pt>
                <c:pt idx="21" formatCode="#,##0.0;[Red]#,##0.0">
                  <c:v>204.3301886792453</c:v>
                </c:pt>
                <c:pt idx="22" formatCode="#,##0.0;[Red]#,##0.0">
                  <c:v>191.3349056603774</c:v>
                </c:pt>
                <c:pt idx="23" formatCode="#,##0.0;[Red]#,##0.0">
                  <c:v>215.3396226415094</c:v>
                </c:pt>
              </c:numCache>
            </c:numRef>
          </c:val>
        </c:ser>
        <c:ser>
          <c:idx val="3"/>
          <c:order val="1"/>
          <c:tx>
            <c:strRef>
              <c:f>めん類業!$A$6</c:f>
              <c:strCache>
                <c:ptCount val="1"/>
                <c:pt idx="0">
                  <c:v>原価（万円）</c:v>
                </c:pt>
              </c:strCache>
            </c:strRef>
          </c:tx>
          <c:invertIfNegative val="0"/>
          <c:cat>
            <c:strRef>
              <c:f>めん類業!$B$2:$AQ$2</c:f>
              <c:strCache>
                <c:ptCount val="24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27.1月</c:v>
                </c:pt>
                <c:pt idx="10">
                  <c:v>2月</c:v>
                </c:pt>
                <c:pt idx="11">
                  <c:v>3月</c:v>
                </c:pt>
                <c:pt idx="12">
                  <c:v>4月</c:v>
                </c:pt>
                <c:pt idx="13">
                  <c:v>5月</c:v>
                </c:pt>
                <c:pt idx="14">
                  <c:v>6月</c:v>
                </c:pt>
                <c:pt idx="15">
                  <c:v>7月</c:v>
                </c:pt>
                <c:pt idx="16">
                  <c:v>8月</c:v>
                </c:pt>
                <c:pt idx="17">
                  <c:v>9月</c:v>
                </c:pt>
                <c:pt idx="18">
                  <c:v>10月</c:v>
                </c:pt>
                <c:pt idx="19">
                  <c:v>11月</c:v>
                </c:pt>
                <c:pt idx="20">
                  <c:v>12月</c:v>
                </c:pt>
                <c:pt idx="21">
                  <c:v>1月</c:v>
                </c:pt>
                <c:pt idx="22">
                  <c:v>2月</c:v>
                </c:pt>
                <c:pt idx="23">
                  <c:v>3月</c:v>
                </c:pt>
              </c:strCache>
            </c:strRef>
          </c:cat>
          <c:val>
            <c:numRef>
              <c:f>めん類業!$B$6:$AQ$6</c:f>
              <c:numCache>
                <c:formatCode>General</c:formatCode>
                <c:ptCount val="24"/>
                <c:pt idx="0">
                  <c:v>88.1</c:v>
                </c:pt>
                <c:pt idx="1">
                  <c:v>90.2</c:v>
                </c:pt>
                <c:pt idx="2">
                  <c:v>85.9</c:v>
                </c:pt>
                <c:pt idx="3">
                  <c:v>86.4</c:v>
                </c:pt>
                <c:pt idx="4">
                  <c:v>88.9</c:v>
                </c:pt>
                <c:pt idx="5">
                  <c:v>80.1</c:v>
                </c:pt>
                <c:pt idx="6">
                  <c:v>72.6</c:v>
                </c:pt>
                <c:pt idx="7">
                  <c:v>73.3</c:v>
                </c:pt>
                <c:pt idx="8">
                  <c:v>91.4</c:v>
                </c:pt>
                <c:pt idx="9">
                  <c:v>72.4</c:v>
                </c:pt>
                <c:pt idx="10">
                  <c:v>69.1</c:v>
                </c:pt>
                <c:pt idx="11">
                  <c:v>78.8</c:v>
                </c:pt>
                <c:pt idx="12">
                  <c:v>74.6</c:v>
                </c:pt>
                <c:pt idx="13">
                  <c:v>77.2</c:v>
                </c:pt>
                <c:pt idx="14">
                  <c:v>72.3</c:v>
                </c:pt>
                <c:pt idx="15">
                  <c:v>90.4</c:v>
                </c:pt>
                <c:pt idx="16">
                  <c:v>94.0</c:v>
                </c:pt>
                <c:pt idx="17">
                  <c:v>89.3</c:v>
                </c:pt>
                <c:pt idx="18">
                  <c:v>73.1</c:v>
                </c:pt>
                <c:pt idx="19">
                  <c:v>70.6</c:v>
                </c:pt>
                <c:pt idx="20">
                  <c:v>85.4</c:v>
                </c:pt>
                <c:pt idx="21" formatCode="#,##0.0;[Red]#,##0.0">
                  <c:v>66.01886792452831</c:v>
                </c:pt>
                <c:pt idx="22" formatCode="#,##0.0;[Red]#,##0.0">
                  <c:v>62.93396226415094</c:v>
                </c:pt>
                <c:pt idx="23" formatCode="#,##0.0;[Red]#,##0.0">
                  <c:v>70.84433962264151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044816936"/>
        <c:axId val="-2045749144"/>
      </c:barChart>
      <c:catAx>
        <c:axId val="-204481693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ja-JP"/>
          </a:p>
        </c:txPr>
        <c:crossAx val="-2045749144"/>
        <c:crosses val="autoZero"/>
        <c:auto val="1"/>
        <c:lblAlgn val="ctr"/>
        <c:lblOffset val="100"/>
        <c:noMultiLvlLbl val="0"/>
      </c:catAx>
      <c:valAx>
        <c:axId val="-204574914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ja-JP"/>
          </a:p>
        </c:txPr>
        <c:crossAx val="-204481693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0889320068649536"/>
          <c:y val="0.0139993640909377"/>
          <c:w val="0.830342379083073"/>
          <c:h val="0.182369282272561"/>
        </c:manualLayout>
      </c:layout>
      <c:overlay val="0"/>
      <c:txPr>
        <a:bodyPr/>
        <a:lstStyle/>
        <a:p>
          <a:pPr>
            <a:defRPr sz="1400" b="1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4"/>
          <c:order val="0"/>
          <c:tx>
            <c:strRef>
              <c:f>めん類業!$A$7</c:f>
              <c:strCache>
                <c:ptCount val="1"/>
                <c:pt idx="0">
                  <c:v>原価率（％）</c:v>
                </c:pt>
              </c:strCache>
            </c:strRef>
          </c:tx>
          <c:marker>
            <c:symbol val="none"/>
          </c:marker>
          <c:cat>
            <c:strRef>
              <c:f>めん類業!$B$2:$AQ$2</c:f>
              <c:strCache>
                <c:ptCount val="24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27.1月</c:v>
                </c:pt>
                <c:pt idx="10">
                  <c:v>2月</c:v>
                </c:pt>
                <c:pt idx="11">
                  <c:v>3月</c:v>
                </c:pt>
                <c:pt idx="12">
                  <c:v>4月</c:v>
                </c:pt>
                <c:pt idx="13">
                  <c:v>5月</c:v>
                </c:pt>
                <c:pt idx="14">
                  <c:v>6月</c:v>
                </c:pt>
                <c:pt idx="15">
                  <c:v>7月</c:v>
                </c:pt>
                <c:pt idx="16">
                  <c:v>8月</c:v>
                </c:pt>
                <c:pt idx="17">
                  <c:v>9月</c:v>
                </c:pt>
                <c:pt idx="18">
                  <c:v>10月</c:v>
                </c:pt>
                <c:pt idx="19">
                  <c:v>11月</c:v>
                </c:pt>
                <c:pt idx="20">
                  <c:v>12月</c:v>
                </c:pt>
                <c:pt idx="21">
                  <c:v>1月</c:v>
                </c:pt>
                <c:pt idx="22">
                  <c:v>2月</c:v>
                </c:pt>
                <c:pt idx="23">
                  <c:v>3月</c:v>
                </c:pt>
              </c:strCache>
            </c:strRef>
          </c:cat>
          <c:val>
            <c:numRef>
              <c:f>めん類業!$B$7:$AQ$7</c:f>
              <c:numCache>
                <c:formatCode>General</c:formatCode>
                <c:ptCount val="24"/>
                <c:pt idx="0">
                  <c:v>31.8</c:v>
                </c:pt>
                <c:pt idx="1">
                  <c:v>31.0</c:v>
                </c:pt>
                <c:pt idx="2">
                  <c:v>31.6</c:v>
                </c:pt>
                <c:pt idx="3">
                  <c:v>31.6</c:v>
                </c:pt>
                <c:pt idx="4">
                  <c:v>30.4</c:v>
                </c:pt>
                <c:pt idx="5">
                  <c:v>32.0</c:v>
                </c:pt>
                <c:pt idx="6">
                  <c:v>31.9</c:v>
                </c:pt>
                <c:pt idx="7">
                  <c:v>31.9</c:v>
                </c:pt>
                <c:pt idx="8">
                  <c:v>32.8</c:v>
                </c:pt>
                <c:pt idx="9">
                  <c:v>32.1</c:v>
                </c:pt>
                <c:pt idx="10">
                  <c:v>33.0</c:v>
                </c:pt>
                <c:pt idx="11">
                  <c:v>32.4</c:v>
                </c:pt>
                <c:pt idx="12">
                  <c:v>33.2</c:v>
                </c:pt>
                <c:pt idx="13">
                  <c:v>31.7</c:v>
                </c:pt>
                <c:pt idx="14">
                  <c:v>32.5</c:v>
                </c:pt>
                <c:pt idx="15">
                  <c:v>32.2</c:v>
                </c:pt>
                <c:pt idx="16">
                  <c:v>30.9</c:v>
                </c:pt>
                <c:pt idx="17">
                  <c:v>32.5</c:v>
                </c:pt>
                <c:pt idx="18">
                  <c:v>32.7</c:v>
                </c:pt>
                <c:pt idx="19">
                  <c:v>32.5</c:v>
                </c:pt>
                <c:pt idx="20">
                  <c:v>32.5</c:v>
                </c:pt>
                <c:pt idx="21">
                  <c:v>32.3</c:v>
                </c:pt>
                <c:pt idx="22">
                  <c:v>32.9</c:v>
                </c:pt>
                <c:pt idx="23">
                  <c:v>32.9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045411624"/>
        <c:axId val="-2045311304"/>
      </c:lineChart>
      <c:catAx>
        <c:axId val="-2045411624"/>
        <c:scaling>
          <c:orientation val="minMax"/>
        </c:scaling>
        <c:delete val="0"/>
        <c:axPos val="b"/>
        <c:majorTickMark val="out"/>
        <c:minorTickMark val="none"/>
        <c:tickLblPos val="nextTo"/>
        <c:crossAx val="-2045311304"/>
        <c:crosses val="autoZero"/>
        <c:auto val="1"/>
        <c:lblAlgn val="ctr"/>
        <c:lblOffset val="100"/>
        <c:noMultiLvlLbl val="0"/>
      </c:catAx>
      <c:valAx>
        <c:axId val="-2045311304"/>
        <c:scaling>
          <c:orientation val="minMax"/>
          <c:min val="25.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ja-JP"/>
          </a:p>
        </c:txPr>
        <c:crossAx val="-2045411624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b="1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5"/>
          <c:order val="0"/>
          <c:tx>
            <c:strRef>
              <c:f>めん類業!$A$8</c:f>
              <c:strCache>
                <c:ptCount val="1"/>
                <c:pt idx="0">
                  <c:v>客数</c:v>
                </c:pt>
              </c:strCache>
            </c:strRef>
          </c:tx>
          <c:marker>
            <c:symbol val="none"/>
          </c:marker>
          <c:cat>
            <c:strRef>
              <c:f>めん類業!$B$2:$AQ$2</c:f>
              <c:strCache>
                <c:ptCount val="24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27.1月</c:v>
                </c:pt>
                <c:pt idx="10">
                  <c:v>2月</c:v>
                </c:pt>
                <c:pt idx="11">
                  <c:v>3月</c:v>
                </c:pt>
                <c:pt idx="12">
                  <c:v>4月</c:v>
                </c:pt>
                <c:pt idx="13">
                  <c:v>5月</c:v>
                </c:pt>
                <c:pt idx="14">
                  <c:v>6月</c:v>
                </c:pt>
                <c:pt idx="15">
                  <c:v>7月</c:v>
                </c:pt>
                <c:pt idx="16">
                  <c:v>8月</c:v>
                </c:pt>
                <c:pt idx="17">
                  <c:v>9月</c:v>
                </c:pt>
                <c:pt idx="18">
                  <c:v>10月</c:v>
                </c:pt>
                <c:pt idx="19">
                  <c:v>11月</c:v>
                </c:pt>
                <c:pt idx="20">
                  <c:v>12月</c:v>
                </c:pt>
                <c:pt idx="21">
                  <c:v>1月</c:v>
                </c:pt>
                <c:pt idx="22">
                  <c:v>2月</c:v>
                </c:pt>
                <c:pt idx="23">
                  <c:v>3月</c:v>
                </c:pt>
              </c:strCache>
            </c:strRef>
          </c:cat>
          <c:val>
            <c:numRef>
              <c:f>めん類業!$B$8:$AQ$8</c:f>
              <c:numCache>
                <c:formatCode>General</c:formatCode>
                <c:ptCount val="24"/>
                <c:pt idx="0">
                  <c:v>2901.6</c:v>
                </c:pt>
                <c:pt idx="1">
                  <c:v>3069.8</c:v>
                </c:pt>
                <c:pt idx="2">
                  <c:v>2884.1</c:v>
                </c:pt>
                <c:pt idx="3">
                  <c:v>2818.6</c:v>
                </c:pt>
                <c:pt idx="4">
                  <c:v>2934.3</c:v>
                </c:pt>
                <c:pt idx="5">
                  <c:v>2607.3</c:v>
                </c:pt>
                <c:pt idx="6">
                  <c:v>2512.2</c:v>
                </c:pt>
                <c:pt idx="7">
                  <c:v>2529.7</c:v>
                </c:pt>
                <c:pt idx="8">
                  <c:v>3059.7</c:v>
                </c:pt>
                <c:pt idx="9" formatCode="#,##0">
                  <c:v>2293.0</c:v>
                </c:pt>
                <c:pt idx="10" formatCode="#,##0">
                  <c:v>2197.0</c:v>
                </c:pt>
                <c:pt idx="11" formatCode="#,##0">
                  <c:v>2504.0</c:v>
                </c:pt>
                <c:pt idx="12" formatCode="#,##0">
                  <c:v>2308.0</c:v>
                </c:pt>
                <c:pt idx="13" formatCode="#,##0">
                  <c:v>2466.0</c:v>
                </c:pt>
                <c:pt idx="14" formatCode="#,##0">
                  <c:v>2295.0</c:v>
                </c:pt>
                <c:pt idx="15">
                  <c:v>3171.6</c:v>
                </c:pt>
                <c:pt idx="16">
                  <c:v>3474.5</c:v>
                </c:pt>
                <c:pt idx="17">
                  <c:v>3197.5</c:v>
                </c:pt>
                <c:pt idx="18">
                  <c:v>2386.8</c:v>
                </c:pt>
                <c:pt idx="19">
                  <c:v>2269.2</c:v>
                </c:pt>
                <c:pt idx="20">
                  <c:v>2704.9</c:v>
                </c:pt>
                <c:pt idx="21" formatCode="#,##0.0;[Red]#,##0.0">
                  <c:v>2133.632653061225</c:v>
                </c:pt>
                <c:pt idx="22" formatCode="#,##0.0;[Red]#,##0.0">
                  <c:v>1999.505102040816</c:v>
                </c:pt>
                <c:pt idx="23" formatCode="#,##0.0;[Red]#,##0.0">
                  <c:v>2276.357142857142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11584936"/>
        <c:axId val="-2110803096"/>
      </c:lineChart>
      <c:catAx>
        <c:axId val="-211158493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ja-JP"/>
          </a:p>
        </c:txPr>
        <c:crossAx val="-2110803096"/>
        <c:crosses val="autoZero"/>
        <c:auto val="1"/>
        <c:lblAlgn val="ctr"/>
        <c:lblOffset val="100"/>
        <c:noMultiLvlLbl val="0"/>
      </c:catAx>
      <c:valAx>
        <c:axId val="-2110803096"/>
        <c:scaling>
          <c:orientation val="minMax"/>
          <c:min val="2000.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211158493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6"/>
          <c:order val="0"/>
          <c:tx>
            <c:strRef>
              <c:f>めん類業!$A$10</c:f>
              <c:strCache>
                <c:ptCount val="1"/>
                <c:pt idx="0">
                  <c:v>客単価（円）</c:v>
                </c:pt>
              </c:strCache>
            </c:strRef>
          </c:tx>
          <c:marker>
            <c:symbol val="none"/>
          </c:marker>
          <c:cat>
            <c:strRef>
              <c:f>めん類業!$B$2:$AQ$2</c:f>
              <c:strCache>
                <c:ptCount val="24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27.1月</c:v>
                </c:pt>
                <c:pt idx="10">
                  <c:v>2月</c:v>
                </c:pt>
                <c:pt idx="11">
                  <c:v>3月</c:v>
                </c:pt>
                <c:pt idx="12">
                  <c:v>4月</c:v>
                </c:pt>
                <c:pt idx="13">
                  <c:v>5月</c:v>
                </c:pt>
                <c:pt idx="14">
                  <c:v>6月</c:v>
                </c:pt>
                <c:pt idx="15">
                  <c:v>7月</c:v>
                </c:pt>
                <c:pt idx="16">
                  <c:v>8月</c:v>
                </c:pt>
                <c:pt idx="17">
                  <c:v>9月</c:v>
                </c:pt>
                <c:pt idx="18">
                  <c:v>10月</c:v>
                </c:pt>
                <c:pt idx="19">
                  <c:v>11月</c:v>
                </c:pt>
                <c:pt idx="20">
                  <c:v>12月</c:v>
                </c:pt>
                <c:pt idx="21">
                  <c:v>1月</c:v>
                </c:pt>
                <c:pt idx="22">
                  <c:v>2月</c:v>
                </c:pt>
                <c:pt idx="23">
                  <c:v>3月</c:v>
                </c:pt>
              </c:strCache>
            </c:strRef>
          </c:cat>
          <c:val>
            <c:numRef>
              <c:f>めん類業!$B$10:$AQ$10</c:f>
              <c:numCache>
                <c:formatCode>General</c:formatCode>
                <c:ptCount val="24"/>
                <c:pt idx="0">
                  <c:v>1024.0</c:v>
                </c:pt>
                <c:pt idx="1">
                  <c:v>1024.5</c:v>
                </c:pt>
                <c:pt idx="2">
                  <c:v>1028.3</c:v>
                </c:pt>
                <c:pt idx="3">
                  <c:v>1101.6</c:v>
                </c:pt>
                <c:pt idx="4">
                  <c:v>1124.2</c:v>
                </c:pt>
                <c:pt idx="5">
                  <c:v>1089.3</c:v>
                </c:pt>
                <c:pt idx="6">
                  <c:v>1014.8</c:v>
                </c:pt>
                <c:pt idx="7">
                  <c:v>1016.1</c:v>
                </c:pt>
                <c:pt idx="8">
                  <c:v>1058.6</c:v>
                </c:pt>
                <c:pt idx="9" formatCode="#,##0">
                  <c:v>1032.0</c:v>
                </c:pt>
                <c:pt idx="10" formatCode="#,##0">
                  <c:v>1021.0</c:v>
                </c:pt>
                <c:pt idx="11" formatCode="#,##0">
                  <c:v>1023.0</c:v>
                </c:pt>
                <c:pt idx="12" formatCode="#,##0">
                  <c:v>1053.0</c:v>
                </c:pt>
                <c:pt idx="13" formatCode="#,##0">
                  <c:v>1063.0</c:v>
                </c:pt>
                <c:pt idx="14" formatCode="#,##0">
                  <c:v>1051.0</c:v>
                </c:pt>
                <c:pt idx="15">
                  <c:v>1083.4</c:v>
                </c:pt>
                <c:pt idx="16">
                  <c:v>1066.0</c:v>
                </c:pt>
                <c:pt idx="17">
                  <c:v>1055.5</c:v>
                </c:pt>
                <c:pt idx="18">
                  <c:v>1077.3</c:v>
                </c:pt>
                <c:pt idx="19">
                  <c:v>1103.0</c:v>
                </c:pt>
                <c:pt idx="20">
                  <c:v>1090.6</c:v>
                </c:pt>
                <c:pt idx="21" formatCode="#,##0.0;[Red]#,##0.0">
                  <c:v>1153.061224489796</c:v>
                </c:pt>
                <c:pt idx="22" formatCode="#,##0.0;[Red]#,##0.0">
                  <c:v>1156.632653061225</c:v>
                </c:pt>
                <c:pt idx="23" formatCode="#,##0.0;[Red]#,##0.0">
                  <c:v>1184.69387755102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35930008"/>
        <c:axId val="-2111581608"/>
      </c:lineChart>
      <c:catAx>
        <c:axId val="-213593000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ja-JP"/>
          </a:p>
        </c:txPr>
        <c:crossAx val="-2111581608"/>
        <c:crosses val="autoZero"/>
        <c:auto val="1"/>
        <c:lblAlgn val="ctr"/>
        <c:lblOffset val="100"/>
        <c:noMultiLvlLbl val="0"/>
      </c:catAx>
      <c:valAx>
        <c:axId val="-2111581608"/>
        <c:scaling>
          <c:orientation val="minMax"/>
          <c:max val="1150.0"/>
          <c:min val="950.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ja-JP"/>
          </a:p>
        </c:txPr>
        <c:crossAx val="-213593000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8"/>
          <c:order val="0"/>
          <c:tx>
            <c:strRef>
              <c:f>めん類業!$A$12</c:f>
              <c:strCache>
                <c:ptCount val="1"/>
                <c:pt idx="0">
                  <c:v>月次回転数</c:v>
                </c:pt>
              </c:strCache>
            </c:strRef>
          </c:tx>
          <c:marker>
            <c:symbol val="none"/>
          </c:marker>
          <c:cat>
            <c:strRef>
              <c:f>めん類業!$B$2:$AQ$2</c:f>
              <c:strCache>
                <c:ptCount val="24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27.1月</c:v>
                </c:pt>
                <c:pt idx="10">
                  <c:v>2月</c:v>
                </c:pt>
                <c:pt idx="11">
                  <c:v>3月</c:v>
                </c:pt>
                <c:pt idx="12">
                  <c:v>4月</c:v>
                </c:pt>
                <c:pt idx="13">
                  <c:v>5月</c:v>
                </c:pt>
                <c:pt idx="14">
                  <c:v>6月</c:v>
                </c:pt>
                <c:pt idx="15">
                  <c:v>7月</c:v>
                </c:pt>
                <c:pt idx="16">
                  <c:v>8月</c:v>
                </c:pt>
                <c:pt idx="17">
                  <c:v>9月</c:v>
                </c:pt>
                <c:pt idx="18">
                  <c:v>10月</c:v>
                </c:pt>
                <c:pt idx="19">
                  <c:v>11月</c:v>
                </c:pt>
                <c:pt idx="20">
                  <c:v>12月</c:v>
                </c:pt>
                <c:pt idx="21">
                  <c:v>1月</c:v>
                </c:pt>
                <c:pt idx="22">
                  <c:v>2月</c:v>
                </c:pt>
                <c:pt idx="23">
                  <c:v>3月</c:v>
                </c:pt>
              </c:strCache>
            </c:strRef>
          </c:cat>
          <c:val>
            <c:numRef>
              <c:f>めん類業!$B$12:$AQ$12</c:f>
              <c:numCache>
                <c:formatCode>General</c:formatCode>
                <c:ptCount val="24"/>
                <c:pt idx="0">
                  <c:v>2.7</c:v>
                </c:pt>
                <c:pt idx="1">
                  <c:v>2.8</c:v>
                </c:pt>
                <c:pt idx="2">
                  <c:v>2.7</c:v>
                </c:pt>
                <c:pt idx="3">
                  <c:v>2.5</c:v>
                </c:pt>
                <c:pt idx="4">
                  <c:v>2.8</c:v>
                </c:pt>
                <c:pt idx="5">
                  <c:v>2.6</c:v>
                </c:pt>
                <c:pt idx="6">
                  <c:v>2.8</c:v>
                </c:pt>
                <c:pt idx="7">
                  <c:v>2.8</c:v>
                </c:pt>
                <c:pt idx="8">
                  <c:v>3.1</c:v>
                </c:pt>
                <c:pt idx="9">
                  <c:v>2.6</c:v>
                </c:pt>
                <c:pt idx="10">
                  <c:v>2.6</c:v>
                </c:pt>
                <c:pt idx="11">
                  <c:v>2.7</c:v>
                </c:pt>
                <c:pt idx="12">
                  <c:v>2.6</c:v>
                </c:pt>
                <c:pt idx="13">
                  <c:v>2.8</c:v>
                </c:pt>
                <c:pt idx="14">
                  <c:v>2.7</c:v>
                </c:pt>
                <c:pt idx="15">
                  <c:v>2.6</c:v>
                </c:pt>
                <c:pt idx="16">
                  <c:v>2.9</c:v>
                </c:pt>
                <c:pt idx="17">
                  <c:v>2.6</c:v>
                </c:pt>
                <c:pt idx="18">
                  <c:v>2.8</c:v>
                </c:pt>
                <c:pt idx="19">
                  <c:v>2.7</c:v>
                </c:pt>
                <c:pt idx="20">
                  <c:v>3.1</c:v>
                </c:pt>
                <c:pt idx="21" formatCode="#,##0.0;[Red]#,##0.0">
                  <c:v>2.475676217041109</c:v>
                </c:pt>
                <c:pt idx="22" formatCode="#,##0.0;[Red]#,##0.0">
                  <c:v>2.379769223764826</c:v>
                </c:pt>
                <c:pt idx="23" formatCode="#,##0.0;[Red]#,##0.0">
                  <c:v>2.574856143235126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11746840"/>
        <c:axId val="-2045100296"/>
      </c:lineChart>
      <c:catAx>
        <c:axId val="-2111746840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ja-JP"/>
          </a:p>
        </c:txPr>
        <c:crossAx val="-2045100296"/>
        <c:crosses val="autoZero"/>
        <c:auto val="1"/>
        <c:lblAlgn val="ctr"/>
        <c:lblOffset val="100"/>
        <c:noMultiLvlLbl val="0"/>
      </c:catAx>
      <c:valAx>
        <c:axId val="-204510029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ja-JP"/>
          </a:p>
        </c:txPr>
        <c:crossAx val="-2111746840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20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 altLang="ja-JP" sz="2000"/>
              <a:t>1</a:t>
            </a:r>
            <a:r>
              <a:rPr lang="ja-JP" altLang="en-US" sz="1600"/>
              <a:t>席当り売上高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12"/>
          <c:order val="0"/>
          <c:tx>
            <c:strRef>
              <c:f>めん類業!$A$16</c:f>
              <c:strCache>
                <c:ptCount val="1"/>
                <c:pt idx="0">
                  <c:v>1席当り売上高</c:v>
                </c:pt>
              </c:strCache>
            </c:strRef>
          </c:tx>
          <c:marker>
            <c:symbol val="none"/>
          </c:marker>
          <c:cat>
            <c:strRef>
              <c:f>めん類業!$B$2:$AQ$2</c:f>
              <c:strCache>
                <c:ptCount val="24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27.1月</c:v>
                </c:pt>
                <c:pt idx="10">
                  <c:v>2月</c:v>
                </c:pt>
                <c:pt idx="11">
                  <c:v>3月</c:v>
                </c:pt>
                <c:pt idx="12">
                  <c:v>4月</c:v>
                </c:pt>
                <c:pt idx="13">
                  <c:v>5月</c:v>
                </c:pt>
                <c:pt idx="14">
                  <c:v>6月</c:v>
                </c:pt>
                <c:pt idx="15">
                  <c:v>7月</c:v>
                </c:pt>
                <c:pt idx="16">
                  <c:v>8月</c:v>
                </c:pt>
                <c:pt idx="17">
                  <c:v>9月</c:v>
                </c:pt>
                <c:pt idx="18">
                  <c:v>10月</c:v>
                </c:pt>
                <c:pt idx="19">
                  <c:v>11月</c:v>
                </c:pt>
                <c:pt idx="20">
                  <c:v>12月</c:v>
                </c:pt>
                <c:pt idx="21">
                  <c:v>1月</c:v>
                </c:pt>
                <c:pt idx="22">
                  <c:v>2月</c:v>
                </c:pt>
                <c:pt idx="23">
                  <c:v>3月</c:v>
                </c:pt>
              </c:strCache>
            </c:strRef>
          </c:cat>
          <c:val>
            <c:numRef>
              <c:f>めん類業!$B$16:$AQ$16</c:f>
              <c:numCache>
                <c:formatCode>General</c:formatCode>
                <c:ptCount val="24"/>
                <c:pt idx="0">
                  <c:v>6.1</c:v>
                </c:pt>
                <c:pt idx="1">
                  <c:v>6.3</c:v>
                </c:pt>
                <c:pt idx="2">
                  <c:v>6.0</c:v>
                </c:pt>
                <c:pt idx="3">
                  <c:v>5.9</c:v>
                </c:pt>
                <c:pt idx="4">
                  <c:v>6.5</c:v>
                </c:pt>
                <c:pt idx="5">
                  <c:v>5.8</c:v>
                </c:pt>
                <c:pt idx="6">
                  <c:v>6.3</c:v>
                </c:pt>
                <c:pt idx="7">
                  <c:v>6.3</c:v>
                </c:pt>
                <c:pt idx="8">
                  <c:v>7.7</c:v>
                </c:pt>
                <c:pt idx="9">
                  <c:v>6.2</c:v>
                </c:pt>
                <c:pt idx="10">
                  <c:v>6.0</c:v>
                </c:pt>
                <c:pt idx="11">
                  <c:v>6.9</c:v>
                </c:pt>
                <c:pt idx="12">
                  <c:v>6.1</c:v>
                </c:pt>
                <c:pt idx="13">
                  <c:v>6.5</c:v>
                </c:pt>
                <c:pt idx="14">
                  <c:v>6.0</c:v>
                </c:pt>
                <c:pt idx="15">
                  <c:v>6.4</c:v>
                </c:pt>
                <c:pt idx="16">
                  <c:v>6.8</c:v>
                </c:pt>
                <c:pt idx="17">
                  <c:v>6.0</c:v>
                </c:pt>
                <c:pt idx="18">
                  <c:v>6.2</c:v>
                </c:pt>
                <c:pt idx="19">
                  <c:v>6.0</c:v>
                </c:pt>
                <c:pt idx="20">
                  <c:v>7.3</c:v>
                </c:pt>
                <c:pt idx="21" formatCode="#,##0.0;[Red]#,##0.0">
                  <c:v>5.791089848516759</c:v>
                </c:pt>
                <c:pt idx="22" formatCode="#,##0.0;[Red]#,##0.0">
                  <c:v>5.642166973330487</c:v>
                </c:pt>
                <c:pt idx="23" formatCode="#,##0.0;[Red]#,##0.0">
                  <c:v>6.326795809191098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045241496"/>
        <c:axId val="-2045282856"/>
      </c:lineChart>
      <c:catAx>
        <c:axId val="-2045241496"/>
        <c:scaling>
          <c:orientation val="minMax"/>
        </c:scaling>
        <c:delete val="0"/>
        <c:axPos val="b"/>
        <c:majorTickMark val="out"/>
        <c:minorTickMark val="none"/>
        <c:tickLblPos val="nextTo"/>
        <c:crossAx val="-2045282856"/>
        <c:crosses val="autoZero"/>
        <c:auto val="1"/>
        <c:lblAlgn val="ctr"/>
        <c:lblOffset val="100"/>
        <c:noMultiLvlLbl val="0"/>
      </c:catAx>
      <c:valAx>
        <c:axId val="-204528285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2045241496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200" b="1"/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0750654744056172"/>
          <c:y val="0.0573528040153712"/>
          <c:w val="0.897261592300962"/>
          <c:h val="0.714425488480607"/>
        </c:manualLayout>
      </c:layout>
      <c:lineChart>
        <c:grouping val="standard"/>
        <c:varyColors val="0"/>
        <c:ser>
          <c:idx val="8"/>
          <c:order val="0"/>
          <c:tx>
            <c:strRef>
              <c:f>めん類業!$A$13</c:f>
              <c:strCache>
                <c:ptCount val="1"/>
                <c:pt idx="0">
                  <c:v>正規人件費（万円）</c:v>
                </c:pt>
              </c:strCache>
            </c:strRef>
          </c:tx>
          <c:marker>
            <c:symbol val="none"/>
          </c:marker>
          <c:cat>
            <c:strRef>
              <c:f>めん類業!$B$2:$AQ$2</c:f>
              <c:strCache>
                <c:ptCount val="24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27.1月</c:v>
                </c:pt>
                <c:pt idx="10">
                  <c:v>2月</c:v>
                </c:pt>
                <c:pt idx="11">
                  <c:v>3月</c:v>
                </c:pt>
                <c:pt idx="12">
                  <c:v>4月</c:v>
                </c:pt>
                <c:pt idx="13">
                  <c:v>5月</c:v>
                </c:pt>
                <c:pt idx="14">
                  <c:v>6月</c:v>
                </c:pt>
                <c:pt idx="15">
                  <c:v>7月</c:v>
                </c:pt>
                <c:pt idx="16">
                  <c:v>8月</c:v>
                </c:pt>
                <c:pt idx="17">
                  <c:v>9月</c:v>
                </c:pt>
                <c:pt idx="18">
                  <c:v>10月</c:v>
                </c:pt>
                <c:pt idx="19">
                  <c:v>11月</c:v>
                </c:pt>
                <c:pt idx="20">
                  <c:v>12月</c:v>
                </c:pt>
                <c:pt idx="21">
                  <c:v>1月</c:v>
                </c:pt>
                <c:pt idx="22">
                  <c:v>2月</c:v>
                </c:pt>
                <c:pt idx="23">
                  <c:v>3月</c:v>
                </c:pt>
              </c:strCache>
            </c:strRef>
          </c:cat>
          <c:val>
            <c:numRef>
              <c:f>めん類業!$B$13:$AQ$13</c:f>
              <c:numCache>
                <c:formatCode>General</c:formatCode>
                <c:ptCount val="24"/>
                <c:pt idx="0">
                  <c:v>67.4</c:v>
                </c:pt>
                <c:pt idx="1">
                  <c:v>68.9</c:v>
                </c:pt>
                <c:pt idx="2">
                  <c:v>67.6</c:v>
                </c:pt>
                <c:pt idx="3">
                  <c:v>74.1</c:v>
                </c:pt>
                <c:pt idx="4">
                  <c:v>70.0</c:v>
                </c:pt>
                <c:pt idx="5">
                  <c:v>69.1</c:v>
                </c:pt>
                <c:pt idx="6">
                  <c:v>55.8</c:v>
                </c:pt>
                <c:pt idx="7">
                  <c:v>56.2</c:v>
                </c:pt>
                <c:pt idx="8">
                  <c:v>61.5</c:v>
                </c:pt>
                <c:pt idx="9" formatCode="#,##0">
                  <c:v>51.6</c:v>
                </c:pt>
                <c:pt idx="10">
                  <c:v>50.9</c:v>
                </c:pt>
                <c:pt idx="11">
                  <c:v>51.2</c:v>
                </c:pt>
                <c:pt idx="12">
                  <c:v>53.8</c:v>
                </c:pt>
                <c:pt idx="13">
                  <c:v>54.7</c:v>
                </c:pt>
                <c:pt idx="14">
                  <c:v>53.8</c:v>
                </c:pt>
                <c:pt idx="15">
                  <c:v>62.4</c:v>
                </c:pt>
                <c:pt idx="16">
                  <c:v>68.7</c:v>
                </c:pt>
                <c:pt idx="17">
                  <c:v>67.7</c:v>
                </c:pt>
                <c:pt idx="18">
                  <c:v>54.7</c:v>
                </c:pt>
                <c:pt idx="19">
                  <c:v>55.2</c:v>
                </c:pt>
                <c:pt idx="20">
                  <c:v>62.1</c:v>
                </c:pt>
                <c:pt idx="21" formatCode="#,##0.0;[Red]#,##0.0">
                  <c:v>47.9320987654321</c:v>
                </c:pt>
                <c:pt idx="22" formatCode="#,##0.0;[Red]#,##0.0">
                  <c:v>46.85185185185185</c:v>
                </c:pt>
                <c:pt idx="23" formatCode="#,##0.0;[Red]#,##0.0">
                  <c:v>47.27777777777778</c:v>
                </c:pt>
              </c:numCache>
            </c:numRef>
          </c:val>
          <c:smooth val="0"/>
        </c:ser>
        <c:ser>
          <c:idx val="9"/>
          <c:order val="1"/>
          <c:tx>
            <c:strRef>
              <c:f>めん類業!$A$14</c:f>
              <c:strCache>
                <c:ptCount val="1"/>
                <c:pt idx="0">
                  <c:v>臨時人件費（万円）</c:v>
                </c:pt>
              </c:strCache>
            </c:strRef>
          </c:tx>
          <c:marker>
            <c:symbol val="none"/>
          </c:marker>
          <c:cat>
            <c:strRef>
              <c:f>めん類業!$B$2:$AQ$2</c:f>
              <c:strCache>
                <c:ptCount val="24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27.1月</c:v>
                </c:pt>
                <c:pt idx="10">
                  <c:v>2月</c:v>
                </c:pt>
                <c:pt idx="11">
                  <c:v>3月</c:v>
                </c:pt>
                <c:pt idx="12">
                  <c:v>4月</c:v>
                </c:pt>
                <c:pt idx="13">
                  <c:v>5月</c:v>
                </c:pt>
                <c:pt idx="14">
                  <c:v>6月</c:v>
                </c:pt>
                <c:pt idx="15">
                  <c:v>7月</c:v>
                </c:pt>
                <c:pt idx="16">
                  <c:v>8月</c:v>
                </c:pt>
                <c:pt idx="17">
                  <c:v>9月</c:v>
                </c:pt>
                <c:pt idx="18">
                  <c:v>10月</c:v>
                </c:pt>
                <c:pt idx="19">
                  <c:v>11月</c:v>
                </c:pt>
                <c:pt idx="20">
                  <c:v>12月</c:v>
                </c:pt>
                <c:pt idx="21">
                  <c:v>1月</c:v>
                </c:pt>
                <c:pt idx="22">
                  <c:v>2月</c:v>
                </c:pt>
                <c:pt idx="23">
                  <c:v>3月</c:v>
                </c:pt>
              </c:strCache>
            </c:strRef>
          </c:cat>
          <c:val>
            <c:numRef>
              <c:f>めん類業!$B$14:$AQ$14</c:f>
              <c:numCache>
                <c:formatCode>General</c:formatCode>
                <c:ptCount val="24"/>
                <c:pt idx="0">
                  <c:v>35.3</c:v>
                </c:pt>
                <c:pt idx="1">
                  <c:v>36.1</c:v>
                </c:pt>
                <c:pt idx="2">
                  <c:v>34.2</c:v>
                </c:pt>
                <c:pt idx="3">
                  <c:v>36.6</c:v>
                </c:pt>
                <c:pt idx="4">
                  <c:v>36.6</c:v>
                </c:pt>
                <c:pt idx="5">
                  <c:v>31.8</c:v>
                </c:pt>
                <c:pt idx="6">
                  <c:v>30.7</c:v>
                </c:pt>
                <c:pt idx="7">
                  <c:v>31.7</c:v>
                </c:pt>
                <c:pt idx="8">
                  <c:v>32.8</c:v>
                </c:pt>
                <c:pt idx="9" formatCode="#,##0">
                  <c:v>30.1</c:v>
                </c:pt>
                <c:pt idx="10">
                  <c:v>28.8</c:v>
                </c:pt>
                <c:pt idx="11">
                  <c:v>30.8</c:v>
                </c:pt>
                <c:pt idx="12">
                  <c:v>32.9</c:v>
                </c:pt>
                <c:pt idx="13">
                  <c:v>34.3</c:v>
                </c:pt>
                <c:pt idx="14">
                  <c:v>33.7</c:v>
                </c:pt>
                <c:pt idx="15">
                  <c:v>36.0</c:v>
                </c:pt>
                <c:pt idx="16">
                  <c:v>38.9</c:v>
                </c:pt>
                <c:pt idx="17">
                  <c:v>34.5</c:v>
                </c:pt>
                <c:pt idx="18">
                  <c:v>29.9</c:v>
                </c:pt>
                <c:pt idx="19">
                  <c:v>30.6</c:v>
                </c:pt>
                <c:pt idx="20">
                  <c:v>32.9</c:v>
                </c:pt>
                <c:pt idx="21" formatCode="#,##0.0;[Red]#,##0.0">
                  <c:v>30.01948051948052</c:v>
                </c:pt>
                <c:pt idx="22" formatCode="#,##0.0;[Red]#,##0.0">
                  <c:v>29.08552631578947</c:v>
                </c:pt>
                <c:pt idx="23" formatCode="#,##0.0;[Red]#,##0.0">
                  <c:v>30.31372549019608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045716840"/>
        <c:axId val="-2044861080"/>
      </c:lineChart>
      <c:catAx>
        <c:axId val="-2045716840"/>
        <c:scaling>
          <c:orientation val="minMax"/>
        </c:scaling>
        <c:delete val="0"/>
        <c:axPos val="b"/>
        <c:majorTickMark val="out"/>
        <c:minorTickMark val="none"/>
        <c:tickLblPos val="nextTo"/>
        <c:crossAx val="-2044861080"/>
        <c:crosses val="autoZero"/>
        <c:auto val="1"/>
        <c:lblAlgn val="ctr"/>
        <c:lblOffset val="100"/>
        <c:noMultiLvlLbl val="0"/>
      </c:catAx>
      <c:valAx>
        <c:axId val="-204486108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204571684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79507334346721"/>
          <c:y val="0.224450588465229"/>
          <c:w val="0.295970139164528"/>
          <c:h val="0.531777028600943"/>
        </c:manualLayout>
      </c:layout>
      <c:overlay val="0"/>
      <c:txPr>
        <a:bodyPr/>
        <a:lstStyle/>
        <a:p>
          <a:pPr>
            <a:defRPr sz="1600"/>
          </a:pPr>
          <a:endParaRPr lang="ja-JP"/>
        </a:p>
      </c:txPr>
    </c:legend>
    <c:plotVisOnly val="1"/>
    <c:dispBlanksAs val="gap"/>
    <c:showDLblsOverMax val="0"/>
  </c:chart>
  <c:txPr>
    <a:bodyPr/>
    <a:lstStyle/>
    <a:p>
      <a:pPr>
        <a:defRPr sz="1200" b="1"/>
      </a:pPr>
      <a:endParaRPr lang="ja-JP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4" Type="http://schemas.openxmlformats.org/officeDocument/2006/relationships/chart" Target="../charts/chart4.xml"/><Relationship Id="rId5" Type="http://schemas.openxmlformats.org/officeDocument/2006/relationships/chart" Target="../charts/chart5.xml"/><Relationship Id="rId6" Type="http://schemas.openxmlformats.org/officeDocument/2006/relationships/chart" Target="../charts/chart6.xml"/><Relationship Id="rId7" Type="http://schemas.openxmlformats.org/officeDocument/2006/relationships/chart" Target="../charts/chart7.xml"/><Relationship Id="rId8" Type="http://schemas.openxmlformats.org/officeDocument/2006/relationships/chart" Target="../charts/chart8.xml"/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476250</xdr:colOff>
      <xdr:row>55</xdr:row>
      <xdr:rowOff>114300</xdr:rowOff>
    </xdr:from>
    <xdr:to>
      <xdr:col>22</xdr:col>
      <xdr:colOff>247650</xdr:colOff>
      <xdr:row>55</xdr:row>
      <xdr:rowOff>123825</xdr:rowOff>
    </xdr:to>
    <xdr:cxnSp macro="">
      <xdr:nvCxnSpPr>
        <xdr:cNvPr id="11" name="直線コネクタ 10"/>
        <xdr:cNvCxnSpPr/>
      </xdr:nvCxnSpPr>
      <xdr:spPr>
        <a:xfrm flipV="1">
          <a:off x="476250" y="8343900"/>
          <a:ext cx="15535275" cy="9525"/>
        </a:xfrm>
        <a:prstGeom prst="lin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157159</xdr:colOff>
      <xdr:row>49</xdr:row>
      <xdr:rowOff>5443</xdr:rowOff>
    </xdr:from>
    <xdr:to>
      <xdr:col>42</xdr:col>
      <xdr:colOff>576943</xdr:colOff>
      <xdr:row>65</xdr:row>
      <xdr:rowOff>32658</xdr:rowOff>
    </xdr:to>
    <xdr:graphicFrame macro="">
      <xdr:nvGraphicFramePr>
        <xdr:cNvPr id="7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624114</xdr:colOff>
      <xdr:row>57</xdr:row>
      <xdr:rowOff>114301</xdr:rowOff>
    </xdr:from>
    <xdr:to>
      <xdr:col>42</xdr:col>
      <xdr:colOff>10885</xdr:colOff>
      <xdr:row>57</xdr:row>
      <xdr:rowOff>119743</xdr:rowOff>
    </xdr:to>
    <xdr:cxnSp macro="">
      <xdr:nvCxnSpPr>
        <xdr:cNvPr id="13" name="直線コネクタ 12"/>
        <xdr:cNvCxnSpPr/>
      </xdr:nvCxnSpPr>
      <xdr:spPr>
        <a:xfrm>
          <a:off x="624114" y="9421587"/>
          <a:ext cx="14637657" cy="5442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43541</xdr:colOff>
      <xdr:row>16</xdr:row>
      <xdr:rowOff>76199</xdr:rowOff>
    </xdr:from>
    <xdr:to>
      <xdr:col>25</xdr:col>
      <xdr:colOff>566057</xdr:colOff>
      <xdr:row>30</xdr:row>
      <xdr:rowOff>54429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26</xdr:col>
      <xdr:colOff>43542</xdr:colOff>
      <xdr:row>16</xdr:row>
      <xdr:rowOff>88901</xdr:rowOff>
    </xdr:from>
    <xdr:to>
      <xdr:col>31</xdr:col>
      <xdr:colOff>500742</xdr:colOff>
      <xdr:row>29</xdr:row>
      <xdr:rowOff>141514</xdr:rowOff>
    </xdr:to>
    <xdr:graphicFrame macro="">
      <xdr:nvGraphicFramePr>
        <xdr:cNvPr id="8" name="グラフ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32658</xdr:colOff>
      <xdr:row>30</xdr:row>
      <xdr:rowOff>97971</xdr:rowOff>
    </xdr:from>
    <xdr:to>
      <xdr:col>25</xdr:col>
      <xdr:colOff>544285</xdr:colOff>
      <xdr:row>43</xdr:row>
      <xdr:rowOff>54428</xdr:rowOff>
    </xdr:to>
    <xdr:graphicFrame macro="">
      <xdr:nvGraphicFramePr>
        <xdr:cNvPr id="10" name="グラフ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25</xdr:col>
      <xdr:colOff>598713</xdr:colOff>
      <xdr:row>30</xdr:row>
      <xdr:rowOff>54429</xdr:rowOff>
    </xdr:from>
    <xdr:to>
      <xdr:col>33</xdr:col>
      <xdr:colOff>108856</xdr:colOff>
      <xdr:row>43</xdr:row>
      <xdr:rowOff>65313</xdr:rowOff>
    </xdr:to>
    <xdr:graphicFrame macro="">
      <xdr:nvGraphicFramePr>
        <xdr:cNvPr id="17" name="グラフ 1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19955</xdr:colOff>
      <xdr:row>16</xdr:row>
      <xdr:rowOff>61685</xdr:rowOff>
    </xdr:from>
    <xdr:to>
      <xdr:col>37</xdr:col>
      <xdr:colOff>455384</xdr:colOff>
      <xdr:row>29</xdr:row>
      <xdr:rowOff>83457</xdr:rowOff>
    </xdr:to>
    <xdr:graphicFrame macro="">
      <xdr:nvGraphicFramePr>
        <xdr:cNvPr id="18" name="グラフ 1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37</xdr:col>
      <xdr:colOff>526143</xdr:colOff>
      <xdr:row>16</xdr:row>
      <xdr:rowOff>43546</xdr:rowOff>
    </xdr:from>
    <xdr:to>
      <xdr:col>42</xdr:col>
      <xdr:colOff>558800</xdr:colOff>
      <xdr:row>29</xdr:row>
      <xdr:rowOff>108860</xdr:rowOff>
    </xdr:to>
    <xdr:graphicFrame macro="">
      <xdr:nvGraphicFramePr>
        <xdr:cNvPr id="19" name="グラフ 1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33</xdr:col>
      <xdr:colOff>239485</xdr:colOff>
      <xdr:row>30</xdr:row>
      <xdr:rowOff>54429</xdr:rowOff>
    </xdr:from>
    <xdr:to>
      <xdr:col>42</xdr:col>
      <xdr:colOff>522515</xdr:colOff>
      <xdr:row>43</xdr:row>
      <xdr:rowOff>65315</xdr:rowOff>
    </xdr:to>
    <xdr:graphicFrame macro="">
      <xdr:nvGraphicFramePr>
        <xdr:cNvPr id="20" name="グラフ 1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Q71"/>
  <sheetViews>
    <sheetView tabSelected="1" view="pageBreakPreview" zoomScaleNormal="70" zoomScaleSheetLayoutView="100" zoomScalePageLayoutView="70" workbookViewId="0">
      <selection activeCell="AR53" sqref="AR53"/>
    </sheetView>
  </sheetViews>
  <sheetFormatPr baseColWidth="12" defaultColWidth="8.83203125" defaultRowHeight="17" x14ac:dyDescent="0"/>
  <cols>
    <col min="1" max="1" width="17.83203125" customWidth="1"/>
    <col min="2" max="13" width="9" hidden="1" customWidth="1"/>
    <col min="14" max="19" width="0" hidden="1" customWidth="1"/>
    <col min="29" max="29" width="8.83203125" customWidth="1"/>
    <col min="31" max="31" width="8.83203125" customWidth="1"/>
  </cols>
  <sheetData>
    <row r="1" spans="1:43">
      <c r="A1" s="1" t="s">
        <v>29</v>
      </c>
    </row>
    <row r="2" spans="1:43">
      <c r="A2" s="2"/>
      <c r="B2" s="2" t="s">
        <v>17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49</v>
      </c>
      <c r="I2" s="2" t="s">
        <v>8</v>
      </c>
      <c r="J2" s="2" t="s">
        <v>9</v>
      </c>
      <c r="K2" s="2" t="s">
        <v>18</v>
      </c>
      <c r="L2" s="2" t="s">
        <v>10</v>
      </c>
      <c r="M2" s="2" t="s">
        <v>19</v>
      </c>
      <c r="N2" s="4" t="s">
        <v>25</v>
      </c>
      <c r="O2" s="4" t="s">
        <v>26</v>
      </c>
      <c r="P2" s="4" t="s">
        <v>27</v>
      </c>
      <c r="Q2" s="2" t="s">
        <v>50</v>
      </c>
      <c r="R2" s="2" t="s">
        <v>30</v>
      </c>
      <c r="S2" s="2" t="s">
        <v>31</v>
      </c>
      <c r="T2" s="4" t="s">
        <v>34</v>
      </c>
      <c r="U2" s="4" t="s">
        <v>35</v>
      </c>
      <c r="V2" s="4" t="s">
        <v>36</v>
      </c>
      <c r="W2" s="4" t="s">
        <v>37</v>
      </c>
      <c r="X2" s="4" t="s">
        <v>38</v>
      </c>
      <c r="Y2" s="4" t="s">
        <v>39</v>
      </c>
      <c r="Z2" s="4" t="s">
        <v>41</v>
      </c>
      <c r="AA2" s="4" t="s">
        <v>42</v>
      </c>
      <c r="AB2" s="4" t="s">
        <v>43</v>
      </c>
      <c r="AC2" s="4" t="s">
        <v>51</v>
      </c>
      <c r="AD2" s="4" t="s">
        <v>52</v>
      </c>
      <c r="AE2" s="4" t="s">
        <v>53</v>
      </c>
      <c r="AF2" s="4" t="s">
        <v>56</v>
      </c>
      <c r="AG2" s="4" t="s">
        <v>57</v>
      </c>
      <c r="AH2" s="4" t="s">
        <v>58</v>
      </c>
      <c r="AI2" s="4" t="s">
        <v>59</v>
      </c>
      <c r="AJ2" s="4" t="s">
        <v>60</v>
      </c>
      <c r="AK2" s="4" t="s">
        <v>61</v>
      </c>
      <c r="AL2" s="4" t="s">
        <v>63</v>
      </c>
      <c r="AM2" s="4" t="s">
        <v>64</v>
      </c>
      <c r="AN2" s="4" t="s">
        <v>65</v>
      </c>
      <c r="AO2" s="4" t="s">
        <v>66</v>
      </c>
      <c r="AP2" s="4" t="s">
        <v>67</v>
      </c>
      <c r="AQ2" s="4" t="s">
        <v>68</v>
      </c>
    </row>
    <row r="3" spans="1:43">
      <c r="A3" s="2" t="s">
        <v>11</v>
      </c>
      <c r="B3" s="2">
        <v>248</v>
      </c>
      <c r="C3" s="2">
        <v>251</v>
      </c>
      <c r="D3" s="2">
        <v>271</v>
      </c>
      <c r="E3" s="2">
        <v>288</v>
      </c>
      <c r="F3" s="2">
        <v>257</v>
      </c>
      <c r="G3" s="2">
        <v>316</v>
      </c>
      <c r="H3" s="2">
        <v>290</v>
      </c>
      <c r="I3" s="2">
        <v>315</v>
      </c>
      <c r="J3" s="2">
        <v>287</v>
      </c>
      <c r="K3" s="2">
        <v>309</v>
      </c>
      <c r="L3" s="2">
        <v>343</v>
      </c>
      <c r="M3" s="2">
        <v>313</v>
      </c>
      <c r="N3" s="4">
        <v>238</v>
      </c>
      <c r="O3" s="4">
        <v>259</v>
      </c>
      <c r="P3" s="4">
        <v>275</v>
      </c>
      <c r="Q3" s="4">
        <v>256.5</v>
      </c>
      <c r="R3" s="4">
        <v>238</v>
      </c>
      <c r="S3" s="4">
        <v>289.2</v>
      </c>
      <c r="T3" s="4">
        <v>276.8</v>
      </c>
      <c r="U3" s="4">
        <v>291.10000000000002</v>
      </c>
      <c r="V3" s="4">
        <v>271.5</v>
      </c>
      <c r="W3" s="4">
        <v>273.3</v>
      </c>
      <c r="X3" s="4">
        <v>292</v>
      </c>
      <c r="Y3" s="4">
        <v>250.1</v>
      </c>
      <c r="Z3" s="4">
        <v>227.4</v>
      </c>
      <c r="AA3" s="4">
        <v>229.9</v>
      </c>
      <c r="AB3" s="4">
        <v>278.8</v>
      </c>
      <c r="AC3" s="4">
        <v>225.6</v>
      </c>
      <c r="AD3" s="4">
        <v>209.4</v>
      </c>
      <c r="AE3" s="4">
        <v>243.1</v>
      </c>
      <c r="AF3" s="4">
        <v>224.4</v>
      </c>
      <c r="AG3" s="4">
        <v>243.6</v>
      </c>
      <c r="AH3" s="4">
        <v>222.2</v>
      </c>
      <c r="AI3" s="4">
        <v>280.60000000000002</v>
      </c>
      <c r="AJ3" s="4">
        <v>304.3</v>
      </c>
      <c r="AK3" s="4">
        <v>275.10000000000002</v>
      </c>
      <c r="AL3" s="2">
        <v>223.3</v>
      </c>
      <c r="AM3" s="2">
        <v>217.2</v>
      </c>
      <c r="AN3" s="2">
        <v>262.60000000000002</v>
      </c>
      <c r="AO3" s="11">
        <v>204.33018867924528</v>
      </c>
      <c r="AP3" s="11">
        <v>191.33490566037736</v>
      </c>
      <c r="AQ3" s="11">
        <v>215.33962264150944</v>
      </c>
    </row>
    <row r="4" spans="1:43">
      <c r="A4" s="2" t="s">
        <v>40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4">
        <f>ROUND(N3/B3*100,1)</f>
        <v>96</v>
      </c>
      <c r="O4" s="4">
        <f>ROUND(O3/C3*100,1)</f>
        <v>103.2</v>
      </c>
      <c r="P4" s="4">
        <f>ROUND(P3/D3*100,1)</f>
        <v>101.5</v>
      </c>
      <c r="Q4" s="4">
        <f>ROUND(Q3/F3*100,1)</f>
        <v>99.8</v>
      </c>
      <c r="R4" s="4">
        <f>ROUND(R3/F3*100,1)</f>
        <v>92.6</v>
      </c>
      <c r="S4" s="4">
        <f>ROUND(S3/G3*100,1)</f>
        <v>91.5</v>
      </c>
      <c r="T4" s="4">
        <f>ROUND(T3/H3*100,1)</f>
        <v>95.4</v>
      </c>
      <c r="U4" s="4">
        <f>ROUND(U3/H3*100,1)</f>
        <v>100.4</v>
      </c>
      <c r="V4" s="4">
        <f t="shared" ref="V4:AB4" si="0">ROUND(V3/J3*100,1)</f>
        <v>94.6</v>
      </c>
      <c r="W4" s="4">
        <f t="shared" si="0"/>
        <v>88.4</v>
      </c>
      <c r="X4" s="4">
        <f t="shared" si="0"/>
        <v>85.1</v>
      </c>
      <c r="Y4" s="4">
        <f t="shared" si="0"/>
        <v>79.900000000000006</v>
      </c>
      <c r="Z4" s="4">
        <f t="shared" si="0"/>
        <v>95.5</v>
      </c>
      <c r="AA4" s="4">
        <f t="shared" si="0"/>
        <v>88.8</v>
      </c>
      <c r="AB4" s="4">
        <f t="shared" si="0"/>
        <v>101.4</v>
      </c>
      <c r="AC4" s="4">
        <f t="shared" ref="AC4" si="1">ROUND(AC3/Q3*100,1)</f>
        <v>88</v>
      </c>
      <c r="AD4" s="4">
        <f t="shared" ref="AD4" si="2">ROUND(AD3/R3*100,1)</f>
        <v>88</v>
      </c>
      <c r="AE4" s="4">
        <f t="shared" ref="AE4" si="3">ROUND(AE3/S3*100,1)</f>
        <v>84.1</v>
      </c>
      <c r="AF4" s="4">
        <f t="shared" ref="AF4" si="4">ROUND(AF3/T3*100,1)</f>
        <v>81.099999999999994</v>
      </c>
      <c r="AG4" s="4">
        <f t="shared" ref="AG4" si="5">ROUND(AG3/U3*100,1)</f>
        <v>83.7</v>
      </c>
      <c r="AH4" s="4">
        <f t="shared" ref="AH4" si="6">ROUND(AH3/V3*100,1)</f>
        <v>81.8</v>
      </c>
      <c r="AI4" s="4">
        <f t="shared" ref="AI4" si="7">ROUND(AI3/W3*100,1)</f>
        <v>102.7</v>
      </c>
      <c r="AJ4" s="4">
        <f t="shared" ref="AJ4" si="8">ROUND(AJ3/X3*100,1)</f>
        <v>104.2</v>
      </c>
      <c r="AK4" s="4">
        <f t="shared" ref="AK4" si="9">ROUND(AK3/Y3*100,1)</f>
        <v>110</v>
      </c>
      <c r="AL4" s="4">
        <f t="shared" ref="AL4" si="10">ROUND(AL3/Z3*100,1)</f>
        <v>98.2</v>
      </c>
      <c r="AM4" s="4">
        <f t="shared" ref="AM4" si="11">ROUND(AM3/AA3*100,1)</f>
        <v>94.5</v>
      </c>
      <c r="AN4" s="4">
        <f t="shared" ref="AN4" si="12">ROUND(AN3/AB3*100,1)</f>
        <v>94.2</v>
      </c>
      <c r="AO4" s="4">
        <f t="shared" ref="AO4" si="13">ROUND(AO3/AC3*100,1)</f>
        <v>90.6</v>
      </c>
      <c r="AP4" s="4">
        <f t="shared" ref="AP4" si="14">ROUND(AP3/AD3*100,1)</f>
        <v>91.4</v>
      </c>
      <c r="AQ4" s="4">
        <f t="shared" ref="AQ4" si="15">ROUND(AQ3/AE3*100,1)</f>
        <v>88.6</v>
      </c>
    </row>
    <row r="5" spans="1:43">
      <c r="A5" s="2" t="s">
        <v>62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4"/>
      <c r="O5" s="4">
        <v>107.1</v>
      </c>
      <c r="P5" s="4">
        <v>110.2</v>
      </c>
      <c r="Q5" s="4">
        <v>105.7</v>
      </c>
      <c r="R5" s="4">
        <v>95.8</v>
      </c>
      <c r="S5" s="4">
        <v>103.6</v>
      </c>
      <c r="T5" s="4">
        <v>103.3</v>
      </c>
      <c r="U5" s="4">
        <v>104.8</v>
      </c>
      <c r="V5" s="4">
        <v>105.2</v>
      </c>
      <c r="W5" s="4">
        <v>97.5</v>
      </c>
      <c r="X5" s="4">
        <v>102.8</v>
      </c>
      <c r="Y5" s="4">
        <v>93</v>
      </c>
      <c r="Z5" s="5">
        <v>101.7</v>
      </c>
      <c r="AA5" s="5">
        <v>110</v>
      </c>
      <c r="AB5" s="5">
        <v>82.4</v>
      </c>
      <c r="AC5" s="4">
        <v>95.6</v>
      </c>
      <c r="AD5" s="4">
        <v>108.7</v>
      </c>
      <c r="AE5" s="4">
        <v>111</v>
      </c>
      <c r="AF5" s="2">
        <v>102.2</v>
      </c>
      <c r="AG5" s="2">
        <v>118.3</v>
      </c>
      <c r="AH5" s="2">
        <v>94.1</v>
      </c>
      <c r="AI5" s="4">
        <v>105.7</v>
      </c>
      <c r="AJ5" s="4">
        <v>100.8</v>
      </c>
      <c r="AK5" s="4">
        <v>111.6</v>
      </c>
      <c r="AL5" s="4">
        <v>111</v>
      </c>
      <c r="AM5" s="4">
        <v>100.2</v>
      </c>
      <c r="AN5" s="4">
        <v>113.1</v>
      </c>
      <c r="AO5" s="4">
        <v>106.8</v>
      </c>
      <c r="AP5" s="4">
        <v>108.3</v>
      </c>
      <c r="AQ5" s="4">
        <v>91.1</v>
      </c>
    </row>
    <row r="6" spans="1:43">
      <c r="A6" s="2" t="s">
        <v>12</v>
      </c>
      <c r="B6" s="2">
        <v>80</v>
      </c>
      <c r="C6" s="2">
        <v>81</v>
      </c>
      <c r="D6" s="2">
        <v>91</v>
      </c>
      <c r="E6" s="2">
        <v>109</v>
      </c>
      <c r="F6" s="2">
        <v>99</v>
      </c>
      <c r="G6" s="2">
        <v>120</v>
      </c>
      <c r="H6" s="2">
        <v>101</v>
      </c>
      <c r="I6" s="2">
        <v>108</v>
      </c>
      <c r="J6" s="2">
        <v>98</v>
      </c>
      <c r="K6" s="2">
        <v>119</v>
      </c>
      <c r="L6" s="2">
        <v>130</v>
      </c>
      <c r="M6" s="2">
        <v>122</v>
      </c>
      <c r="N6" s="4">
        <v>86</v>
      </c>
      <c r="O6" s="4">
        <v>92</v>
      </c>
      <c r="P6" s="4">
        <v>100</v>
      </c>
      <c r="Q6" s="4">
        <v>91.9</v>
      </c>
      <c r="R6" s="4">
        <v>84.6</v>
      </c>
      <c r="S6" s="4">
        <v>103.3</v>
      </c>
      <c r="T6" s="4">
        <v>88.1</v>
      </c>
      <c r="U6" s="4">
        <v>90.2</v>
      </c>
      <c r="V6" s="4">
        <v>85.9</v>
      </c>
      <c r="W6" s="4">
        <v>86.4</v>
      </c>
      <c r="X6" s="4">
        <v>88.9</v>
      </c>
      <c r="Y6" s="4">
        <v>80.099999999999994</v>
      </c>
      <c r="Z6" s="4">
        <v>72.599999999999994</v>
      </c>
      <c r="AA6" s="4">
        <v>73.3</v>
      </c>
      <c r="AB6" s="4">
        <v>91.4</v>
      </c>
      <c r="AC6" s="4">
        <v>72.400000000000006</v>
      </c>
      <c r="AD6" s="4">
        <v>69.099999999999994</v>
      </c>
      <c r="AE6" s="4">
        <v>78.8</v>
      </c>
      <c r="AF6" s="4">
        <v>74.599999999999994</v>
      </c>
      <c r="AG6" s="4">
        <v>77.2</v>
      </c>
      <c r="AH6" s="4">
        <v>72.3</v>
      </c>
      <c r="AI6" s="4">
        <v>90.4</v>
      </c>
      <c r="AJ6" s="4">
        <v>94</v>
      </c>
      <c r="AK6" s="4">
        <v>89.3</v>
      </c>
      <c r="AL6" s="2">
        <v>73.099999999999994</v>
      </c>
      <c r="AM6" s="2">
        <v>70.599999999999994</v>
      </c>
      <c r="AN6" s="2">
        <v>85.4</v>
      </c>
      <c r="AO6" s="11">
        <v>66.018867924528308</v>
      </c>
      <c r="AP6" s="11">
        <v>62.933962264150942</v>
      </c>
      <c r="AQ6" s="11">
        <v>70.844339622641513</v>
      </c>
    </row>
    <row r="7" spans="1:43">
      <c r="A7" s="2" t="s">
        <v>13</v>
      </c>
      <c r="B7" s="2">
        <f t="shared" ref="B7:Y7" si="16">ROUND(B6/B3*100,1)</f>
        <v>32.299999999999997</v>
      </c>
      <c r="C7" s="2">
        <f t="shared" si="16"/>
        <v>32.299999999999997</v>
      </c>
      <c r="D7" s="2">
        <f t="shared" si="16"/>
        <v>33.6</v>
      </c>
      <c r="E7" s="2">
        <f t="shared" si="16"/>
        <v>37.799999999999997</v>
      </c>
      <c r="F7" s="2">
        <f t="shared" si="16"/>
        <v>38.5</v>
      </c>
      <c r="G7" s="2">
        <f t="shared" si="16"/>
        <v>38</v>
      </c>
      <c r="H7" s="2">
        <f t="shared" si="16"/>
        <v>34.799999999999997</v>
      </c>
      <c r="I7" s="2">
        <f t="shared" si="16"/>
        <v>34.299999999999997</v>
      </c>
      <c r="J7" s="2">
        <f t="shared" si="16"/>
        <v>34.1</v>
      </c>
      <c r="K7" s="2">
        <f t="shared" si="16"/>
        <v>38.5</v>
      </c>
      <c r="L7" s="2">
        <f t="shared" si="16"/>
        <v>37.9</v>
      </c>
      <c r="M7" s="2">
        <f t="shared" si="16"/>
        <v>39</v>
      </c>
      <c r="N7" s="4">
        <f t="shared" si="16"/>
        <v>36.1</v>
      </c>
      <c r="O7" s="4">
        <f t="shared" si="16"/>
        <v>35.5</v>
      </c>
      <c r="P7" s="4">
        <f t="shared" si="16"/>
        <v>36.4</v>
      </c>
      <c r="Q7" s="4">
        <f t="shared" si="16"/>
        <v>35.799999999999997</v>
      </c>
      <c r="R7" s="4">
        <f t="shared" si="16"/>
        <v>35.5</v>
      </c>
      <c r="S7" s="4">
        <f t="shared" si="16"/>
        <v>35.700000000000003</v>
      </c>
      <c r="T7" s="4">
        <f t="shared" si="16"/>
        <v>31.8</v>
      </c>
      <c r="U7" s="4">
        <f t="shared" si="16"/>
        <v>31</v>
      </c>
      <c r="V7" s="4">
        <f t="shared" si="16"/>
        <v>31.6</v>
      </c>
      <c r="W7" s="4">
        <f t="shared" si="16"/>
        <v>31.6</v>
      </c>
      <c r="X7" s="4">
        <f t="shared" si="16"/>
        <v>30.4</v>
      </c>
      <c r="Y7" s="4">
        <f t="shared" si="16"/>
        <v>32</v>
      </c>
      <c r="Z7" s="4">
        <f>ROUND(Z6/Z3*100,1)</f>
        <v>31.9</v>
      </c>
      <c r="AA7" s="4">
        <f>ROUND(AA6/AA3*100,1)</f>
        <v>31.9</v>
      </c>
      <c r="AB7" s="4">
        <f>ROUND(AB6/AB3*100,1)</f>
        <v>32.799999999999997</v>
      </c>
      <c r="AC7" s="4">
        <f t="shared" ref="AC7:AQ7" si="17">ROUND(AC6/AC3*100,1)</f>
        <v>32.1</v>
      </c>
      <c r="AD7" s="4">
        <f t="shared" si="17"/>
        <v>33</v>
      </c>
      <c r="AE7" s="4">
        <f t="shared" si="17"/>
        <v>32.4</v>
      </c>
      <c r="AF7" s="4">
        <f t="shared" si="17"/>
        <v>33.200000000000003</v>
      </c>
      <c r="AG7" s="4">
        <f t="shared" si="17"/>
        <v>31.7</v>
      </c>
      <c r="AH7" s="4">
        <f t="shared" si="17"/>
        <v>32.5</v>
      </c>
      <c r="AI7" s="4">
        <f t="shared" si="17"/>
        <v>32.200000000000003</v>
      </c>
      <c r="AJ7" s="4">
        <f t="shared" si="17"/>
        <v>30.9</v>
      </c>
      <c r="AK7" s="4">
        <f t="shared" si="17"/>
        <v>32.5</v>
      </c>
      <c r="AL7" s="4">
        <f t="shared" si="17"/>
        <v>32.700000000000003</v>
      </c>
      <c r="AM7" s="4">
        <f t="shared" si="17"/>
        <v>32.5</v>
      </c>
      <c r="AN7" s="4">
        <f t="shared" si="17"/>
        <v>32.5</v>
      </c>
      <c r="AO7" s="4">
        <f t="shared" si="17"/>
        <v>32.299999999999997</v>
      </c>
      <c r="AP7" s="4">
        <f t="shared" si="17"/>
        <v>32.9</v>
      </c>
      <c r="AQ7" s="4">
        <f t="shared" si="17"/>
        <v>32.9</v>
      </c>
    </row>
    <row r="8" spans="1:43">
      <c r="A8" s="6" t="s">
        <v>14</v>
      </c>
      <c r="B8" s="6">
        <v>2707</v>
      </c>
      <c r="C8" s="6">
        <v>2710</v>
      </c>
      <c r="D8" s="6">
        <v>2702</v>
      </c>
      <c r="E8" s="6">
        <v>3705</v>
      </c>
      <c r="F8" s="6">
        <v>3063</v>
      </c>
      <c r="G8" s="6">
        <v>3723</v>
      </c>
      <c r="H8" s="6">
        <v>2980</v>
      </c>
      <c r="I8" s="6">
        <v>3186</v>
      </c>
      <c r="J8" s="6">
        <v>2954</v>
      </c>
      <c r="K8" s="6">
        <v>3985</v>
      </c>
      <c r="L8" s="6">
        <v>4386</v>
      </c>
      <c r="M8" s="6">
        <v>4037</v>
      </c>
      <c r="N8" s="6">
        <v>2671</v>
      </c>
      <c r="O8" s="6">
        <v>2916</v>
      </c>
      <c r="P8" s="6">
        <v>2787</v>
      </c>
      <c r="Q8" s="6">
        <v>2927.5</v>
      </c>
      <c r="R8" s="6">
        <v>2620.6</v>
      </c>
      <c r="S8" s="6">
        <v>3131.4</v>
      </c>
      <c r="T8" s="6">
        <v>2901.6</v>
      </c>
      <c r="U8" s="6">
        <v>3069.8</v>
      </c>
      <c r="V8" s="6">
        <v>2884.1</v>
      </c>
      <c r="W8" s="6">
        <v>2818.6</v>
      </c>
      <c r="X8" s="6">
        <v>2934.3</v>
      </c>
      <c r="Y8" s="6">
        <v>2607.3000000000002</v>
      </c>
      <c r="Z8" s="6">
        <v>2512.1999999999998</v>
      </c>
      <c r="AA8" s="6">
        <v>2529.6999999999998</v>
      </c>
      <c r="AB8" s="6">
        <v>3059.7</v>
      </c>
      <c r="AC8" s="3">
        <v>2293</v>
      </c>
      <c r="AD8" s="3">
        <v>2197</v>
      </c>
      <c r="AE8" s="3">
        <v>2504</v>
      </c>
      <c r="AF8" s="7">
        <v>2308</v>
      </c>
      <c r="AG8" s="7">
        <v>2466</v>
      </c>
      <c r="AH8" s="7">
        <v>2295</v>
      </c>
      <c r="AI8" s="6">
        <v>3171.6</v>
      </c>
      <c r="AJ8" s="6">
        <v>3474.5</v>
      </c>
      <c r="AK8" s="6">
        <v>3197.5</v>
      </c>
      <c r="AL8" s="6">
        <v>2386.8000000000002</v>
      </c>
      <c r="AM8" s="6">
        <v>2269.1999999999998</v>
      </c>
      <c r="AN8" s="6">
        <v>2704.9</v>
      </c>
      <c r="AO8" s="11">
        <v>2133.6326530612246</v>
      </c>
      <c r="AP8" s="11">
        <v>1999.5051020408164</v>
      </c>
      <c r="AQ8" s="11">
        <v>2276.3571428571427</v>
      </c>
    </row>
    <row r="9" spans="1:43">
      <c r="A9" s="6" t="s">
        <v>54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>
        <f t="shared" ref="N9" si="18">ROUND(N8/B8*100,1)</f>
        <v>98.7</v>
      </c>
      <c r="O9" s="6">
        <f t="shared" ref="O9" si="19">ROUND(O8/C8*100,1)</f>
        <v>107.6</v>
      </c>
      <c r="P9" s="6">
        <f t="shared" ref="P9" si="20">ROUND(P8/D8*100,1)</f>
        <v>103.1</v>
      </c>
      <c r="Q9" s="6">
        <f t="shared" ref="Q9" si="21">ROUND(Q8/E8*100,1)</f>
        <v>79</v>
      </c>
      <c r="R9" s="6">
        <f t="shared" ref="R9" si="22">ROUND(R8/F8*100,1)</f>
        <v>85.6</v>
      </c>
      <c r="S9" s="6">
        <f t="shared" ref="S9" si="23">ROUND(S8/G8*100,1)</f>
        <v>84.1</v>
      </c>
      <c r="T9" s="6">
        <f t="shared" ref="T9" si="24">ROUND(T8/H8*100,1)</f>
        <v>97.4</v>
      </c>
      <c r="U9" s="6">
        <f t="shared" ref="U9" si="25">ROUND(U8/I8*100,1)</f>
        <v>96.4</v>
      </c>
      <c r="V9" s="6">
        <f t="shared" ref="V9" si="26">ROUND(V8/J8*100,1)</f>
        <v>97.6</v>
      </c>
      <c r="W9" s="6">
        <f t="shared" ref="W9" si="27">ROUND(W8/K8*100,1)</f>
        <v>70.7</v>
      </c>
      <c r="X9" s="6">
        <f t="shared" ref="X9" si="28">ROUND(X8/L8*100,1)</f>
        <v>66.900000000000006</v>
      </c>
      <c r="Y9" s="6">
        <f t="shared" ref="Y9" si="29">ROUND(Y8/M8*100,1)</f>
        <v>64.599999999999994</v>
      </c>
      <c r="Z9" s="6">
        <f t="shared" ref="Z9" si="30">ROUND(Z8/N8*100,1)</f>
        <v>94.1</v>
      </c>
      <c r="AA9" s="6">
        <f t="shared" ref="AA9" si="31">ROUND(AA8/O8*100,1)</f>
        <v>86.8</v>
      </c>
      <c r="AB9" s="6">
        <f t="shared" ref="AB9" si="32">ROUND(AB8/P8*100,1)</f>
        <v>109.8</v>
      </c>
      <c r="AC9" s="6">
        <f t="shared" ref="AC9" si="33">ROUND(AC8/Q8*100,1)</f>
        <v>78.3</v>
      </c>
      <c r="AD9" s="6">
        <f t="shared" ref="AD9" si="34">ROUND(AD8/R8*100,1)</f>
        <v>83.8</v>
      </c>
      <c r="AE9" s="6">
        <f t="shared" ref="AE9" si="35">ROUND(AE8/S8*100,1)</f>
        <v>80</v>
      </c>
      <c r="AF9" s="6">
        <f t="shared" ref="AF9" si="36">ROUND(AF8/T8*100,1)</f>
        <v>79.5</v>
      </c>
      <c r="AG9" s="6">
        <f t="shared" ref="AG9" si="37">ROUND(AG8/U8*100,1)</f>
        <v>80.3</v>
      </c>
      <c r="AH9" s="6">
        <f t="shared" ref="AH9" si="38">ROUND(AH8/V8*100,1)</f>
        <v>79.599999999999994</v>
      </c>
      <c r="AI9" s="6">
        <f t="shared" ref="AI9" si="39">ROUND(AI8/W8*100,1)</f>
        <v>112.5</v>
      </c>
      <c r="AJ9" s="6">
        <f t="shared" ref="AJ9" si="40">ROUND(AJ8/X8*100,1)</f>
        <v>118.4</v>
      </c>
      <c r="AK9" s="6">
        <f t="shared" ref="AK9" si="41">ROUND(AK8/Y8*100,1)</f>
        <v>122.6</v>
      </c>
      <c r="AL9" s="6">
        <f t="shared" ref="AL9" si="42">ROUND(AL8/Z8*100,1)</f>
        <v>95</v>
      </c>
      <c r="AM9" s="6">
        <f t="shared" ref="AM9" si="43">ROUND(AM8/AA8*100,1)</f>
        <v>89.7</v>
      </c>
      <c r="AN9" s="6">
        <f t="shared" ref="AN9" si="44">ROUND(AN8/AB8*100,1)</f>
        <v>88.4</v>
      </c>
      <c r="AO9" s="8">
        <f t="shared" ref="AO9" si="45">ROUND(AO8/AC8*100,1)</f>
        <v>93</v>
      </c>
      <c r="AP9" s="8">
        <f t="shared" ref="AP9" si="46">ROUND(AP8/AD8*100,1)</f>
        <v>91</v>
      </c>
      <c r="AQ9" s="8">
        <f t="shared" ref="AQ9" si="47">ROUND(AQ8/AE8*100,1)</f>
        <v>90.9</v>
      </c>
    </row>
    <row r="10" spans="1:43">
      <c r="A10" s="6" t="s">
        <v>15</v>
      </c>
      <c r="B10" s="6">
        <v>937</v>
      </c>
      <c r="C10" s="6">
        <v>962</v>
      </c>
      <c r="D10" s="6">
        <v>1032</v>
      </c>
      <c r="E10" s="6">
        <v>936</v>
      </c>
      <c r="F10" s="6">
        <v>900</v>
      </c>
      <c r="G10" s="6">
        <v>900</v>
      </c>
      <c r="H10" s="6">
        <v>1104</v>
      </c>
      <c r="I10" s="6">
        <v>1113</v>
      </c>
      <c r="J10" s="6">
        <v>1105</v>
      </c>
      <c r="K10" s="6">
        <v>1071</v>
      </c>
      <c r="L10" s="6">
        <v>1058</v>
      </c>
      <c r="M10" s="6">
        <v>1055</v>
      </c>
      <c r="N10" s="8">
        <v>994</v>
      </c>
      <c r="O10" s="6">
        <v>1001</v>
      </c>
      <c r="P10" s="6">
        <v>1070</v>
      </c>
      <c r="Q10" s="6">
        <v>1056.2</v>
      </c>
      <c r="R10" s="6">
        <v>1042</v>
      </c>
      <c r="S10" s="6">
        <v>1055.7</v>
      </c>
      <c r="T10" s="6">
        <v>1024</v>
      </c>
      <c r="U10" s="6">
        <v>1024.5</v>
      </c>
      <c r="V10" s="6">
        <v>1028.3</v>
      </c>
      <c r="W10" s="6">
        <v>1101.5999999999999</v>
      </c>
      <c r="X10" s="6">
        <v>1124.2</v>
      </c>
      <c r="Y10" s="6">
        <v>1089.3</v>
      </c>
      <c r="Z10" s="6">
        <v>1014.8</v>
      </c>
      <c r="AA10" s="6">
        <v>1016.1</v>
      </c>
      <c r="AB10" s="6">
        <v>1058.5999999999999</v>
      </c>
      <c r="AC10" s="3">
        <v>1032</v>
      </c>
      <c r="AD10" s="3">
        <v>1021</v>
      </c>
      <c r="AE10" s="3">
        <v>1023</v>
      </c>
      <c r="AF10" s="7">
        <v>1053</v>
      </c>
      <c r="AG10" s="7">
        <v>1063</v>
      </c>
      <c r="AH10" s="7">
        <v>1051</v>
      </c>
      <c r="AI10" s="6">
        <v>1083.4000000000001</v>
      </c>
      <c r="AJ10" s="6">
        <v>1066</v>
      </c>
      <c r="AK10" s="6">
        <v>1055.5</v>
      </c>
      <c r="AL10" s="6">
        <v>1077.3</v>
      </c>
      <c r="AM10" s="6">
        <v>1103</v>
      </c>
      <c r="AN10" s="6">
        <v>1090.5999999999999</v>
      </c>
      <c r="AO10" s="11">
        <v>1153.0612244897959</v>
      </c>
      <c r="AP10" s="11">
        <v>1156.6326530612246</v>
      </c>
      <c r="AQ10" s="11">
        <v>1184.6938775510205</v>
      </c>
    </row>
    <row r="11" spans="1:43">
      <c r="A11" s="6" t="s">
        <v>55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3">
        <f t="shared" ref="N11" si="48">ROUND(N10/B10*100,1)</f>
        <v>106.1</v>
      </c>
      <c r="O11" s="3">
        <f t="shared" ref="O11" si="49">ROUND(O10/C10*100,1)</f>
        <v>104.1</v>
      </c>
      <c r="P11" s="3">
        <f t="shared" ref="P11" si="50">ROUND(P10/D10*100,1)</f>
        <v>103.7</v>
      </c>
      <c r="Q11" s="3">
        <f t="shared" ref="Q11" si="51">ROUND(Q10/E10*100,1)</f>
        <v>112.8</v>
      </c>
      <c r="R11" s="3">
        <f t="shared" ref="R11" si="52">ROUND(R10/F10*100,1)</f>
        <v>115.8</v>
      </c>
      <c r="S11" s="3">
        <f t="shared" ref="S11" si="53">ROUND(S10/G10*100,1)</f>
        <v>117.3</v>
      </c>
      <c r="T11" s="3">
        <f t="shared" ref="T11" si="54">ROUND(T10/H10*100,1)</f>
        <v>92.8</v>
      </c>
      <c r="U11" s="3">
        <f t="shared" ref="U11" si="55">ROUND(U10/I10*100,1)</f>
        <v>92</v>
      </c>
      <c r="V11" s="3">
        <f t="shared" ref="V11" si="56">ROUND(V10/J10*100,1)</f>
        <v>93.1</v>
      </c>
      <c r="W11" s="3">
        <f t="shared" ref="W11" si="57">ROUND(W10/K10*100,1)</f>
        <v>102.9</v>
      </c>
      <c r="X11" s="3">
        <f t="shared" ref="X11:AB11" si="58">ROUND(X10/L10*100,1)</f>
        <v>106.3</v>
      </c>
      <c r="Y11" s="3">
        <f t="shared" si="58"/>
        <v>103.3</v>
      </c>
      <c r="Z11" s="3">
        <f t="shared" si="58"/>
        <v>102.1</v>
      </c>
      <c r="AA11" s="3">
        <f t="shared" si="58"/>
        <v>101.5</v>
      </c>
      <c r="AB11" s="3">
        <f t="shared" si="58"/>
        <v>98.9</v>
      </c>
      <c r="AC11" s="3">
        <f>ROUND(AC10/Q10*100,1)</f>
        <v>97.7</v>
      </c>
      <c r="AD11" s="3">
        <f t="shared" ref="AD11:AE11" si="59">ROUND(AD10/R10*100,1)</f>
        <v>98</v>
      </c>
      <c r="AE11" s="6">
        <f t="shared" si="59"/>
        <v>96.9</v>
      </c>
      <c r="AF11" s="6">
        <f t="shared" ref="AF11" si="60">ROUND(AF10/T10*100,1)</f>
        <v>102.8</v>
      </c>
      <c r="AG11" s="6">
        <f t="shared" ref="AG11" si="61">ROUND(AG10/U10*100,1)</f>
        <v>103.8</v>
      </c>
      <c r="AH11" s="6">
        <f t="shared" ref="AH11" si="62">ROUND(AH10/V10*100,1)</f>
        <v>102.2</v>
      </c>
      <c r="AI11" s="6">
        <f t="shared" ref="AI11" si="63">ROUND(AI10/W10*100,1)</f>
        <v>98.3</v>
      </c>
      <c r="AJ11" s="6">
        <f t="shared" ref="AJ11" si="64">ROUND(AJ10/X10*100,1)</f>
        <v>94.8</v>
      </c>
      <c r="AK11" s="6">
        <f t="shared" ref="AK11" si="65">ROUND(AK10/Y10*100,1)</f>
        <v>96.9</v>
      </c>
      <c r="AL11" s="6">
        <f t="shared" ref="AL11" si="66">ROUND(AL10/Z10*100,1)</f>
        <v>106.2</v>
      </c>
      <c r="AM11" s="6">
        <f t="shared" ref="AM11" si="67">ROUND(AM10/AA10*100,1)</f>
        <v>108.6</v>
      </c>
      <c r="AN11" s="6">
        <f t="shared" ref="AN11" si="68">ROUND(AN10/AB10*100,1)</f>
        <v>103</v>
      </c>
      <c r="AO11" s="8">
        <f t="shared" ref="AO11" si="69">ROUND(AO10/AC10*100,1)</f>
        <v>111.7</v>
      </c>
      <c r="AP11" s="8">
        <f t="shared" ref="AP11" si="70">ROUND(AP10/AD10*100,1)</f>
        <v>113.3</v>
      </c>
      <c r="AQ11" s="8">
        <f t="shared" ref="AQ11" si="71">ROUND(AQ10/AE10*100,1)</f>
        <v>115.8</v>
      </c>
    </row>
    <row r="12" spans="1:43">
      <c r="A12" s="4" t="s">
        <v>22</v>
      </c>
      <c r="B12" s="4">
        <v>2.6</v>
      </c>
      <c r="C12" s="4">
        <v>2.5</v>
      </c>
      <c r="D12" s="4">
        <v>3</v>
      </c>
      <c r="E12" s="4">
        <v>2.2999999999999998</v>
      </c>
      <c r="F12" s="4">
        <v>2.2000000000000002</v>
      </c>
      <c r="G12" s="4">
        <v>2.5</v>
      </c>
      <c r="H12" s="4">
        <v>2.4</v>
      </c>
      <c r="I12" s="4">
        <v>2.5</v>
      </c>
      <c r="J12" s="4">
        <v>2.4</v>
      </c>
      <c r="K12" s="2">
        <v>2.5</v>
      </c>
      <c r="L12" s="2">
        <v>2.7</v>
      </c>
      <c r="M12" s="2">
        <v>2.5</v>
      </c>
      <c r="N12" s="4">
        <v>2.2999999999999998</v>
      </c>
      <c r="O12" s="4">
        <v>2.4</v>
      </c>
      <c r="P12" s="4">
        <v>2.6</v>
      </c>
      <c r="Q12" s="8">
        <v>2.5</v>
      </c>
      <c r="R12" s="8">
        <v>2.4</v>
      </c>
      <c r="S12" s="8">
        <v>2.6</v>
      </c>
      <c r="T12" s="8">
        <v>2.7</v>
      </c>
      <c r="U12" s="8">
        <v>2.8</v>
      </c>
      <c r="V12" s="8">
        <v>2.7</v>
      </c>
      <c r="W12" s="8">
        <v>2.5</v>
      </c>
      <c r="X12" s="8">
        <v>2.8</v>
      </c>
      <c r="Y12" s="8">
        <v>2.6</v>
      </c>
      <c r="Z12" s="8">
        <v>2.8</v>
      </c>
      <c r="AA12" s="8">
        <v>2.8</v>
      </c>
      <c r="AB12" s="8">
        <v>3.1</v>
      </c>
      <c r="AC12" s="6">
        <v>2.6</v>
      </c>
      <c r="AD12" s="4">
        <v>2.6</v>
      </c>
      <c r="AE12" s="4">
        <v>2.7</v>
      </c>
      <c r="AF12" s="4">
        <v>2.6</v>
      </c>
      <c r="AG12" s="4">
        <v>2.8</v>
      </c>
      <c r="AH12" s="4">
        <v>2.7</v>
      </c>
      <c r="AI12" s="4">
        <v>2.6</v>
      </c>
      <c r="AJ12" s="4">
        <v>2.9</v>
      </c>
      <c r="AK12" s="4">
        <v>2.6</v>
      </c>
      <c r="AL12" s="2">
        <v>2.8</v>
      </c>
      <c r="AM12" s="2">
        <v>2.7</v>
      </c>
      <c r="AN12" s="2">
        <v>3.1</v>
      </c>
      <c r="AO12" s="11">
        <v>2.4756762170411086</v>
      </c>
      <c r="AP12" s="11">
        <v>2.3797692237648258</v>
      </c>
      <c r="AQ12" s="11">
        <v>2.574856143235126</v>
      </c>
    </row>
    <row r="13" spans="1:43">
      <c r="A13" s="2" t="s">
        <v>20</v>
      </c>
      <c r="B13" s="2">
        <v>59</v>
      </c>
      <c r="C13" s="2">
        <v>61</v>
      </c>
      <c r="D13" s="2">
        <v>69</v>
      </c>
      <c r="E13" s="2">
        <v>106</v>
      </c>
      <c r="F13" s="2">
        <v>105</v>
      </c>
      <c r="G13" s="2">
        <v>106</v>
      </c>
      <c r="H13" s="2">
        <v>92</v>
      </c>
      <c r="I13" s="2">
        <v>98</v>
      </c>
      <c r="J13" s="2">
        <v>92</v>
      </c>
      <c r="K13" s="2">
        <v>74</v>
      </c>
      <c r="L13" s="2">
        <v>75</v>
      </c>
      <c r="M13" s="2">
        <v>74</v>
      </c>
      <c r="N13" s="4">
        <v>64</v>
      </c>
      <c r="O13" s="4">
        <v>65</v>
      </c>
      <c r="P13" s="4">
        <v>69</v>
      </c>
      <c r="Q13" s="8">
        <v>69.2</v>
      </c>
      <c r="R13" s="8">
        <v>69.599999999999994</v>
      </c>
      <c r="S13" s="8">
        <v>72.099999999999994</v>
      </c>
      <c r="T13" s="8">
        <v>67.400000000000006</v>
      </c>
      <c r="U13" s="8">
        <v>68.900000000000006</v>
      </c>
      <c r="V13" s="8">
        <v>67.599999999999994</v>
      </c>
      <c r="W13" s="8">
        <v>74.099999999999994</v>
      </c>
      <c r="X13" s="8">
        <v>70</v>
      </c>
      <c r="Y13" s="8">
        <v>69.099999999999994</v>
      </c>
      <c r="Z13" s="8">
        <v>55.8</v>
      </c>
      <c r="AA13" s="8">
        <v>56.2</v>
      </c>
      <c r="AB13" s="8">
        <v>61.5</v>
      </c>
      <c r="AC13" s="3">
        <v>51.6</v>
      </c>
      <c r="AD13" s="4">
        <v>50.9</v>
      </c>
      <c r="AE13" s="4">
        <v>51.2</v>
      </c>
      <c r="AF13" s="4">
        <v>53.8</v>
      </c>
      <c r="AG13" s="4">
        <v>54.7</v>
      </c>
      <c r="AH13" s="4">
        <v>53.8</v>
      </c>
      <c r="AI13" s="4">
        <v>62.4</v>
      </c>
      <c r="AJ13" s="4">
        <v>68.7</v>
      </c>
      <c r="AK13" s="4">
        <v>67.7</v>
      </c>
      <c r="AL13" s="2">
        <v>54.7</v>
      </c>
      <c r="AM13" s="2">
        <v>55.2</v>
      </c>
      <c r="AN13" s="2">
        <v>62.1</v>
      </c>
      <c r="AO13" s="11">
        <v>47.932098765432102</v>
      </c>
      <c r="AP13" s="11">
        <v>46.851851851851855</v>
      </c>
      <c r="AQ13" s="11">
        <v>47.277777777777779</v>
      </c>
    </row>
    <row r="14" spans="1:43">
      <c r="A14" s="2" t="s">
        <v>16</v>
      </c>
      <c r="B14" s="2">
        <v>29</v>
      </c>
      <c r="C14" s="2">
        <v>29</v>
      </c>
      <c r="D14" s="2">
        <v>29</v>
      </c>
      <c r="E14" s="2">
        <v>37</v>
      </c>
      <c r="F14" s="2">
        <v>31</v>
      </c>
      <c r="G14" s="2">
        <v>35</v>
      </c>
      <c r="H14" s="2">
        <v>32</v>
      </c>
      <c r="I14" s="2">
        <v>33</v>
      </c>
      <c r="J14" s="2">
        <v>31</v>
      </c>
      <c r="K14" s="2">
        <v>32</v>
      </c>
      <c r="L14" s="2">
        <v>35</v>
      </c>
      <c r="M14" s="2">
        <v>33</v>
      </c>
      <c r="N14" s="4">
        <v>32</v>
      </c>
      <c r="O14" s="4">
        <v>33</v>
      </c>
      <c r="P14" s="4">
        <v>36</v>
      </c>
      <c r="Q14" s="8">
        <v>33</v>
      </c>
      <c r="R14" s="8">
        <v>30.6</v>
      </c>
      <c r="S14" s="8">
        <v>32.799999999999997</v>
      </c>
      <c r="T14" s="8">
        <v>35.299999999999997</v>
      </c>
      <c r="U14" s="8">
        <v>36.1</v>
      </c>
      <c r="V14" s="8">
        <v>34.200000000000003</v>
      </c>
      <c r="W14" s="8">
        <v>36.6</v>
      </c>
      <c r="X14" s="8">
        <v>36.6</v>
      </c>
      <c r="Y14" s="8">
        <v>31.8</v>
      </c>
      <c r="Z14" s="8">
        <v>30.7</v>
      </c>
      <c r="AA14" s="8">
        <v>31.7</v>
      </c>
      <c r="AB14" s="8">
        <v>32.799999999999997</v>
      </c>
      <c r="AC14" s="3">
        <v>30.1</v>
      </c>
      <c r="AD14" s="4">
        <v>28.8</v>
      </c>
      <c r="AE14" s="4">
        <v>30.8</v>
      </c>
      <c r="AF14" s="4">
        <v>32.9</v>
      </c>
      <c r="AG14" s="4">
        <v>34.299999999999997</v>
      </c>
      <c r="AH14" s="4">
        <v>33.700000000000003</v>
      </c>
      <c r="AI14" s="4">
        <v>36</v>
      </c>
      <c r="AJ14" s="4">
        <v>38.9</v>
      </c>
      <c r="AK14" s="4">
        <v>34.5</v>
      </c>
      <c r="AL14" s="2">
        <v>29.9</v>
      </c>
      <c r="AM14" s="2">
        <v>30.6</v>
      </c>
      <c r="AN14" s="2">
        <v>32.9</v>
      </c>
      <c r="AO14" s="11">
        <v>30.019480519480521</v>
      </c>
      <c r="AP14" s="11">
        <v>29.085526315789473</v>
      </c>
      <c r="AQ14" s="11">
        <v>30.313725490196077</v>
      </c>
    </row>
    <row r="15" spans="1:43">
      <c r="A15" s="2" t="s">
        <v>21</v>
      </c>
      <c r="B15" s="2">
        <v>33</v>
      </c>
      <c r="C15" s="2">
        <v>32</v>
      </c>
      <c r="D15" s="2">
        <v>38</v>
      </c>
      <c r="E15" s="2">
        <v>32</v>
      </c>
      <c r="F15" s="2">
        <v>30</v>
      </c>
      <c r="G15" s="2">
        <v>36</v>
      </c>
      <c r="H15" s="2">
        <v>37</v>
      </c>
      <c r="I15" s="2">
        <v>40</v>
      </c>
      <c r="J15" s="2">
        <v>37</v>
      </c>
      <c r="K15" s="2">
        <v>35</v>
      </c>
      <c r="L15" s="2">
        <v>38</v>
      </c>
      <c r="M15" s="2">
        <v>34</v>
      </c>
      <c r="N15" s="4">
        <v>32</v>
      </c>
      <c r="O15" s="4">
        <v>33</v>
      </c>
      <c r="P15" s="4">
        <v>38</v>
      </c>
      <c r="Q15" s="4">
        <v>30.2</v>
      </c>
      <c r="R15" s="4">
        <v>28.4</v>
      </c>
      <c r="S15" s="4">
        <v>34.1</v>
      </c>
      <c r="T15" s="4">
        <v>33.1</v>
      </c>
      <c r="U15" s="4">
        <v>34.5</v>
      </c>
      <c r="V15" s="4">
        <v>32.700000000000003</v>
      </c>
      <c r="W15" s="4">
        <v>32.9</v>
      </c>
      <c r="X15" s="4">
        <v>35.700000000000003</v>
      </c>
      <c r="Y15" s="4">
        <v>31</v>
      </c>
      <c r="Z15" s="8">
        <v>32.200000000000003</v>
      </c>
      <c r="AA15" s="8">
        <v>32.299999999999997</v>
      </c>
      <c r="AB15" s="8">
        <v>39.200000000000003</v>
      </c>
      <c r="AC15" s="3">
        <v>32.799999999999997</v>
      </c>
      <c r="AD15" s="4">
        <v>31.7</v>
      </c>
      <c r="AE15" s="4">
        <v>36.700000000000003</v>
      </c>
      <c r="AF15" s="4">
        <v>32.4</v>
      </c>
      <c r="AG15" s="4">
        <v>34.4</v>
      </c>
      <c r="AH15" s="4">
        <v>31.8</v>
      </c>
      <c r="AI15" s="4">
        <v>33.6</v>
      </c>
      <c r="AJ15" s="4">
        <v>36.1</v>
      </c>
      <c r="AK15" s="4">
        <v>31.8</v>
      </c>
      <c r="AL15" s="2">
        <v>34.200000000000003</v>
      </c>
      <c r="AM15" s="2">
        <v>33.1</v>
      </c>
      <c r="AN15" s="2">
        <v>40.5</v>
      </c>
      <c r="AO15" s="11">
        <v>31.5</v>
      </c>
      <c r="AP15" s="11">
        <v>30.4</v>
      </c>
      <c r="AQ15" s="11">
        <v>34</v>
      </c>
    </row>
    <row r="16" spans="1:43">
      <c r="A16" s="4" t="s">
        <v>28</v>
      </c>
      <c r="B16" s="4">
        <v>5.8</v>
      </c>
      <c r="C16" s="4">
        <v>5.8</v>
      </c>
      <c r="D16" s="4">
        <v>6.9</v>
      </c>
      <c r="E16" s="4">
        <v>5.0999999999999996</v>
      </c>
      <c r="F16" s="4">
        <v>4.8</v>
      </c>
      <c r="G16" s="4">
        <v>5.7</v>
      </c>
      <c r="H16" s="8">
        <v>5.4</v>
      </c>
      <c r="I16" s="8">
        <v>5.7</v>
      </c>
      <c r="J16" s="8">
        <v>5.4</v>
      </c>
      <c r="K16" s="8">
        <v>5.4</v>
      </c>
      <c r="L16" s="8">
        <v>5.9</v>
      </c>
      <c r="M16" s="8">
        <v>5.2</v>
      </c>
      <c r="N16" s="8">
        <v>5.2</v>
      </c>
      <c r="O16" s="8">
        <v>5.3</v>
      </c>
      <c r="P16" s="8">
        <v>6.4</v>
      </c>
      <c r="Q16" s="8">
        <v>5.5</v>
      </c>
      <c r="R16" s="8">
        <v>5.0999999999999996</v>
      </c>
      <c r="S16" s="8">
        <v>6.2</v>
      </c>
      <c r="T16" s="8">
        <v>6.1</v>
      </c>
      <c r="U16" s="8">
        <v>6.3</v>
      </c>
      <c r="V16" s="8">
        <v>6</v>
      </c>
      <c r="W16" s="8">
        <v>5.9</v>
      </c>
      <c r="X16" s="8">
        <v>6.5</v>
      </c>
      <c r="Y16" s="8">
        <v>5.8</v>
      </c>
      <c r="Z16" s="8">
        <v>6.3</v>
      </c>
      <c r="AA16" s="8">
        <v>6.3</v>
      </c>
      <c r="AB16" s="8">
        <v>7.7</v>
      </c>
      <c r="AC16" s="6">
        <v>6.2</v>
      </c>
      <c r="AD16" s="8">
        <v>6</v>
      </c>
      <c r="AE16" s="8">
        <v>6.9</v>
      </c>
      <c r="AF16" s="4">
        <v>6.1</v>
      </c>
      <c r="AG16" s="4">
        <v>6.5</v>
      </c>
      <c r="AH16" s="4">
        <v>6</v>
      </c>
      <c r="AI16" s="4">
        <v>6.4</v>
      </c>
      <c r="AJ16" s="4">
        <v>6.8</v>
      </c>
      <c r="AK16" s="4">
        <v>6</v>
      </c>
      <c r="AL16" s="2">
        <v>6.2</v>
      </c>
      <c r="AM16" s="2">
        <v>6</v>
      </c>
      <c r="AN16" s="2">
        <v>7.3</v>
      </c>
      <c r="AO16" s="11">
        <v>5.7910898485167595</v>
      </c>
      <c r="AP16" s="11">
        <v>5.6421669733304869</v>
      </c>
      <c r="AQ16" s="11">
        <v>6.3267958091910979</v>
      </c>
    </row>
    <row r="17" spans="29:29">
      <c r="AC17" s="10"/>
    </row>
    <row r="18" spans="29:29">
      <c r="AC18" s="10"/>
    </row>
    <row r="19" spans="29:29">
      <c r="AC19" s="10"/>
    </row>
    <row r="20" spans="29:29">
      <c r="AC20" s="10"/>
    </row>
    <row r="21" spans="29:29">
      <c r="AC21" s="10"/>
    </row>
    <row r="22" spans="29:29">
      <c r="AC22" s="10"/>
    </row>
    <row r="23" spans="29:29">
      <c r="AC23" s="10"/>
    </row>
    <row r="24" spans="29:29">
      <c r="AC24" s="10"/>
    </row>
    <row r="25" spans="29:29">
      <c r="AC25" s="10"/>
    </row>
    <row r="26" spans="29:29">
      <c r="AC26" s="10"/>
    </row>
    <row r="27" spans="29:29">
      <c r="AC27" s="10"/>
    </row>
    <row r="28" spans="29:29">
      <c r="AC28" s="10"/>
    </row>
    <row r="29" spans="29:29">
      <c r="AC29" s="10"/>
    </row>
    <row r="30" spans="29:29">
      <c r="AC30" s="10"/>
    </row>
    <row r="31" spans="29:29">
      <c r="AC31" s="10"/>
    </row>
    <row r="32" spans="29:29">
      <c r="AC32" s="10"/>
    </row>
    <row r="33" spans="1:29">
      <c r="AC33" s="10"/>
    </row>
    <row r="34" spans="1:29">
      <c r="AC34" s="10"/>
    </row>
    <row r="35" spans="1:29">
      <c r="AC35" s="10"/>
    </row>
    <row r="36" spans="1:29">
      <c r="AC36" s="10"/>
    </row>
    <row r="37" spans="1:29">
      <c r="AC37" s="10"/>
    </row>
    <row r="38" spans="1:29">
      <c r="AC38" s="10"/>
    </row>
    <row r="39" spans="1:29">
      <c r="AC39" s="10"/>
    </row>
    <row r="40" spans="1:29">
      <c r="AC40" s="10"/>
    </row>
    <row r="41" spans="1:29">
      <c r="AC41" s="10"/>
    </row>
    <row r="42" spans="1:29">
      <c r="AC42" s="10"/>
    </row>
    <row r="43" spans="1:29">
      <c r="AC43" s="10"/>
    </row>
    <row r="44" spans="1:29">
      <c r="AC44" s="10"/>
    </row>
    <row r="45" spans="1:29">
      <c r="A45" t="s">
        <v>32</v>
      </c>
      <c r="AC45" s="10"/>
    </row>
    <row r="46" spans="1:29">
      <c r="A46" t="s">
        <v>23</v>
      </c>
      <c r="AC46" s="10"/>
    </row>
    <row r="47" spans="1:29">
      <c r="A47" t="s">
        <v>24</v>
      </c>
      <c r="AC47" s="10"/>
    </row>
    <row r="48" spans="1:29">
      <c r="A48" t="s">
        <v>33</v>
      </c>
      <c r="AC48" s="10"/>
    </row>
    <row r="49" spans="29:29">
      <c r="AC49" s="10"/>
    </row>
    <row r="50" spans="29:29">
      <c r="AC50" s="10"/>
    </row>
    <row r="51" spans="29:29">
      <c r="AC51" s="10"/>
    </row>
    <row r="52" spans="29:29">
      <c r="AC52" s="10"/>
    </row>
    <row r="53" spans="29:29">
      <c r="AC53" s="10"/>
    </row>
    <row r="54" spans="29:29">
      <c r="AC54" s="10"/>
    </row>
    <row r="55" spans="29:29">
      <c r="AC55" s="10"/>
    </row>
    <row r="56" spans="29:29">
      <c r="AC56" s="10"/>
    </row>
    <row r="57" spans="29:29">
      <c r="AC57" s="9"/>
    </row>
    <row r="58" spans="29:29">
      <c r="AC58" s="9"/>
    </row>
    <row r="59" spans="29:29">
      <c r="AC59" s="9"/>
    </row>
    <row r="60" spans="29:29">
      <c r="AC60" s="9"/>
    </row>
    <row r="61" spans="29:29">
      <c r="AC61" s="9"/>
    </row>
    <row r="62" spans="29:29">
      <c r="AC62" s="9"/>
    </row>
    <row r="63" spans="29:29">
      <c r="AC63" s="9"/>
    </row>
    <row r="64" spans="29:29">
      <c r="AC64" s="9"/>
    </row>
    <row r="65" spans="1:31">
      <c r="AC65" s="9"/>
    </row>
    <row r="66" spans="1:31">
      <c r="AC66" s="9"/>
    </row>
    <row r="68" spans="1:31">
      <c r="A68" s="2"/>
      <c r="B68" s="2" t="str">
        <f t="shared" ref="B68:M68" si="72">N2</f>
        <v>10月</v>
      </c>
      <c r="C68" s="2" t="str">
        <f t="shared" si="72"/>
        <v>11月</v>
      </c>
      <c r="D68" s="2" t="str">
        <f t="shared" si="72"/>
        <v>12月</v>
      </c>
      <c r="E68" s="2" t="str">
        <f t="shared" si="72"/>
        <v>26.１月</v>
      </c>
      <c r="F68" s="2" t="str">
        <f t="shared" si="72"/>
        <v>２月</v>
      </c>
      <c r="G68" s="2" t="str">
        <f t="shared" si="72"/>
        <v>３月</v>
      </c>
      <c r="H68" s="2" t="str">
        <f t="shared" si="72"/>
        <v>４月</v>
      </c>
      <c r="I68" s="2" t="str">
        <f t="shared" si="72"/>
        <v>５月</v>
      </c>
      <c r="J68" s="2" t="str">
        <f t="shared" si="72"/>
        <v>６月</v>
      </c>
      <c r="K68" s="2" t="str">
        <f t="shared" si="72"/>
        <v>７月</v>
      </c>
      <c r="L68" s="2" t="str">
        <f t="shared" si="72"/>
        <v>８月</v>
      </c>
      <c r="M68" s="2" t="str">
        <f t="shared" si="72"/>
        <v>９月</v>
      </c>
      <c r="N68" s="2" t="s">
        <v>44</v>
      </c>
      <c r="O68" s="2" t="s">
        <v>45</v>
      </c>
      <c r="P68" s="2" t="s">
        <v>46</v>
      </c>
      <c r="Q68" s="2" t="s">
        <v>47</v>
      </c>
      <c r="R68" s="2" t="s">
        <v>48</v>
      </c>
      <c r="S68" s="2" t="s">
        <v>53</v>
      </c>
      <c r="T68" s="4" t="s">
        <v>0</v>
      </c>
      <c r="U68" s="4" t="s">
        <v>1</v>
      </c>
      <c r="V68" s="4" t="s">
        <v>2</v>
      </c>
      <c r="W68" s="4" t="s">
        <v>59</v>
      </c>
      <c r="X68" s="4" t="s">
        <v>60</v>
      </c>
      <c r="Y68" s="4" t="s">
        <v>61</v>
      </c>
      <c r="Z68" s="4" t="s">
        <v>63</v>
      </c>
      <c r="AA68" s="4" t="s">
        <v>64</v>
      </c>
      <c r="AB68" s="4" t="s">
        <v>65</v>
      </c>
      <c r="AC68" s="4" t="s">
        <v>66</v>
      </c>
      <c r="AD68" s="4" t="s">
        <v>67</v>
      </c>
      <c r="AE68" s="4" t="s">
        <v>68</v>
      </c>
    </row>
    <row r="69" spans="1:31">
      <c r="A69" s="2" t="str">
        <f>A4</f>
        <v>売上高前年比（％）</v>
      </c>
      <c r="B69" s="2">
        <f t="shared" ref="B69:M69" si="73">N4</f>
        <v>96</v>
      </c>
      <c r="C69" s="2">
        <f t="shared" si="73"/>
        <v>103.2</v>
      </c>
      <c r="D69" s="2">
        <f t="shared" si="73"/>
        <v>101.5</v>
      </c>
      <c r="E69" s="2">
        <f t="shared" si="73"/>
        <v>99.8</v>
      </c>
      <c r="F69" s="2">
        <f t="shared" si="73"/>
        <v>92.6</v>
      </c>
      <c r="G69" s="2">
        <f t="shared" si="73"/>
        <v>91.5</v>
      </c>
      <c r="H69" s="2">
        <f t="shared" si="73"/>
        <v>95.4</v>
      </c>
      <c r="I69" s="2">
        <f t="shared" si="73"/>
        <v>100.4</v>
      </c>
      <c r="J69" s="2">
        <f t="shared" si="73"/>
        <v>94.6</v>
      </c>
      <c r="K69" s="2">
        <f t="shared" si="73"/>
        <v>88.4</v>
      </c>
      <c r="L69" s="2">
        <f t="shared" si="73"/>
        <v>85.1</v>
      </c>
      <c r="M69" s="2">
        <f t="shared" si="73"/>
        <v>79.900000000000006</v>
      </c>
      <c r="N69" s="2">
        <f t="shared" ref="N69" si="74">Z4</f>
        <v>95.5</v>
      </c>
      <c r="O69" s="2">
        <f t="shared" ref="O69" si="75">AA4</f>
        <v>88.8</v>
      </c>
      <c r="P69" s="2">
        <f t="shared" ref="P69" si="76">AB4</f>
        <v>101.4</v>
      </c>
      <c r="Q69" s="2">
        <v>88</v>
      </c>
      <c r="R69" s="2">
        <v>88</v>
      </c>
      <c r="S69" s="2">
        <v>84.1</v>
      </c>
      <c r="T69" s="4">
        <v>81.099999999999994</v>
      </c>
      <c r="U69" s="4">
        <v>83.7</v>
      </c>
      <c r="V69" s="4">
        <v>81.8</v>
      </c>
      <c r="W69" s="2">
        <v>102.7</v>
      </c>
      <c r="X69" s="2">
        <v>104.2</v>
      </c>
      <c r="Y69" s="2">
        <v>110</v>
      </c>
      <c r="Z69" s="2">
        <v>98.2</v>
      </c>
      <c r="AA69" s="2">
        <v>94.5</v>
      </c>
      <c r="AB69" s="2">
        <v>94.2</v>
      </c>
      <c r="AC69" s="4">
        <v>90.6</v>
      </c>
      <c r="AD69" s="4">
        <v>91.4</v>
      </c>
      <c r="AE69" s="4">
        <v>88.6</v>
      </c>
    </row>
    <row r="70" spans="1:31">
      <c r="A70" s="2" t="s">
        <v>62</v>
      </c>
      <c r="B70" s="4"/>
      <c r="C70" s="4">
        <v>107.1</v>
      </c>
      <c r="D70" s="4">
        <v>110.2</v>
      </c>
      <c r="E70" s="4">
        <v>105.7</v>
      </c>
      <c r="F70" s="4">
        <v>95.8</v>
      </c>
      <c r="G70" s="4">
        <v>103.6</v>
      </c>
      <c r="H70" s="4">
        <v>103.3</v>
      </c>
      <c r="I70" s="4">
        <v>104.8</v>
      </c>
      <c r="J70" s="4">
        <v>105.2</v>
      </c>
      <c r="K70" s="4">
        <v>97.5</v>
      </c>
      <c r="L70" s="4">
        <v>102.8</v>
      </c>
      <c r="M70" s="4">
        <v>93</v>
      </c>
      <c r="N70" s="4">
        <v>101.7</v>
      </c>
      <c r="O70" s="4">
        <v>110</v>
      </c>
      <c r="P70" s="4">
        <v>82.4</v>
      </c>
      <c r="Q70" s="4">
        <v>95.6</v>
      </c>
      <c r="R70" s="4">
        <v>108.7</v>
      </c>
      <c r="S70" s="4">
        <v>111</v>
      </c>
      <c r="T70" s="4">
        <v>102.2</v>
      </c>
      <c r="U70" s="4">
        <v>118.3</v>
      </c>
      <c r="V70" s="4">
        <v>94.1</v>
      </c>
      <c r="W70" s="4">
        <v>105.7</v>
      </c>
      <c r="X70" s="4">
        <v>100.8</v>
      </c>
      <c r="Y70" s="4">
        <v>111.6</v>
      </c>
      <c r="Z70" s="4">
        <v>111</v>
      </c>
      <c r="AA70" s="4">
        <v>100.2</v>
      </c>
      <c r="AB70" s="4">
        <v>113.1</v>
      </c>
      <c r="AC70" s="4">
        <v>106.8</v>
      </c>
      <c r="AD70" s="4">
        <v>108.3</v>
      </c>
      <c r="AE70" s="4">
        <v>91.1</v>
      </c>
    </row>
    <row r="71" spans="1:3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</row>
  </sheetData>
  <phoneticPr fontId="1"/>
  <dataValidations count="1">
    <dataValidation type="decimal" imeMode="halfAlpha" operator="greaterThanOrEqual" allowBlank="1" showInputMessage="1" showErrorMessage="1" error="半角数字で入力して下さい。" sqref="AO3:AQ3 AO6:AQ6 AO8:AQ8 AO10:AQ10 AO12:AQ16">
      <formula1>0</formula1>
    </dataValidation>
  </dataValidations>
  <pageMargins left="0.70866141732283472" right="0.70866141732283472" top="0.74803149606299213" bottom="0.74803149606299213" header="0.31496062992125984" footer="0.31496062992125984"/>
  <pageSetup paperSize="8" scale="83" orientation="landscape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2" defaultColWidth="8.83203125" defaultRowHeight="17" x14ac:dyDescent="0"/>
  <sheetData/>
  <phoneticPr fontId="1"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めん類業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kotera353</cp:lastModifiedBy>
  <cp:lastPrinted>2016-08-10T05:54:31Z</cp:lastPrinted>
  <dcterms:created xsi:type="dcterms:W3CDTF">2013-10-23T01:58:34Z</dcterms:created>
  <dcterms:modified xsi:type="dcterms:W3CDTF">2016-09-01T06:59:37Z</dcterms:modified>
</cp:coreProperties>
</file>