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社交飲食業" sheetId="1" r:id="rId1"/>
  </sheets>
  <definedNames>
    <definedName name="_xlnm.Print_Area" localSheetId="0">社交飲食業!$A$1:$AQ$61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" l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B62" i="1"/>
  <c r="C62" i="1"/>
  <c r="D62" i="1"/>
  <c r="E62" i="1"/>
  <c r="F62" i="1"/>
  <c r="G62" i="1"/>
  <c r="H62" i="1"/>
  <c r="I62" i="1"/>
  <c r="J62" i="1"/>
  <c r="K62" i="1"/>
  <c r="L62" i="1"/>
  <c r="M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</calcChain>
</file>

<file path=xl/sharedStrings.xml><?xml version="1.0" encoding="utf-8"?>
<sst xmlns="http://schemas.openxmlformats.org/spreadsheetml/2006/main" count="75" uniqueCount="53">
  <si>
    <t>(参考)飲酒代消費支出前年比(%)</t>
    <rPh sb="1" eb="3">
      <t>サンコウ</t>
    </rPh>
    <rPh sb="4" eb="6">
      <t>インシュ</t>
    </rPh>
    <rPh sb="6" eb="7">
      <t>ダイ</t>
    </rPh>
    <rPh sb="7" eb="9">
      <t>ショウヒ</t>
    </rPh>
    <rPh sb="9" eb="11">
      <t>シシュツ</t>
    </rPh>
    <rPh sb="11" eb="14">
      <t>ゼンネンヒ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</si>
  <si>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</si>
  <si>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</si>
  <si>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</si>
  <si>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</si>
  <si>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</si>
  <si>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</si>
  <si>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6月</t>
    <rPh sb="1" eb="2">
      <t>ツキ</t>
    </rPh>
    <phoneticPr fontId="2"/>
  </si>
  <si>
    <t>5月</t>
    <rPh sb="1" eb="2">
      <t>ツキ</t>
    </rPh>
    <phoneticPr fontId="2"/>
  </si>
  <si>
    <t>4月</t>
    <rPh sb="1" eb="2">
      <t>ツキ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</si>
  <si>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</si>
  <si>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</si>
  <si>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27.1月</t>
    <rPh sb="4" eb="5">
      <t>ツキ</t>
    </rPh>
    <phoneticPr fontId="2"/>
  </si>
  <si>
    <t>１２月</t>
    <rPh sb="2" eb="3">
      <t>ツキ</t>
    </rPh>
    <phoneticPr fontId="2"/>
  </si>
  <si>
    <t>１１月</t>
    <rPh sb="2" eb="3">
      <t>ツキ</t>
    </rPh>
    <phoneticPr fontId="2"/>
  </si>
  <si>
    <t>１０月</t>
    <rPh sb="2" eb="3">
      <t>ツキ</t>
    </rPh>
    <phoneticPr fontId="2"/>
  </si>
  <si>
    <t>３　原価率は２割程度。人件費は臨時を含めて売上の3/4。上昇傾向にあり。　売上は人件費に連動。　</t>
    <rPh sb="2" eb="4">
      <t>ゲンカ</t>
    </rPh>
    <rPh sb="4" eb="5">
      <t>リツ</t>
    </rPh>
    <rPh sb="7" eb="8">
      <t>ワリ</t>
    </rPh>
    <rPh sb="8" eb="10">
      <t>テイド</t>
    </rPh>
    <rPh sb="11" eb="14">
      <t>ジンケンヒ</t>
    </rPh>
    <rPh sb="15" eb="17">
      <t>リンジ</t>
    </rPh>
    <rPh sb="18" eb="19">
      <t>フク</t>
    </rPh>
    <rPh sb="21" eb="23">
      <t>ウリアゲ</t>
    </rPh>
    <rPh sb="28" eb="30">
      <t>ジョウショウ</t>
    </rPh>
    <rPh sb="30" eb="32">
      <t>ケイコウ</t>
    </rPh>
    <rPh sb="37" eb="39">
      <t>ウリアゲ</t>
    </rPh>
    <rPh sb="40" eb="43">
      <t>ジンケンヒ</t>
    </rPh>
    <rPh sb="44" eb="46">
      <t>レンドウ</t>
    </rPh>
    <phoneticPr fontId="2"/>
  </si>
  <si>
    <t>２　客単価は5,000円前後。27年に入って若干上昇している。客数の減少の一方で、単価は上がっている。　諸経費は、3割（日本公庫：経営指標）</t>
    <rPh sb="2" eb="5">
      <t>キャクタンカ</t>
    </rPh>
    <rPh sb="11" eb="12">
      <t>エン</t>
    </rPh>
    <rPh sb="12" eb="14">
      <t>ゼンゴ</t>
    </rPh>
    <rPh sb="17" eb="18">
      <t>ネン</t>
    </rPh>
    <rPh sb="19" eb="20">
      <t>ハイ</t>
    </rPh>
    <rPh sb="22" eb="24">
      <t>ジャッカン</t>
    </rPh>
    <rPh sb="24" eb="26">
      <t>ジョウショウ</t>
    </rPh>
    <rPh sb="31" eb="33">
      <t>キャクスウ</t>
    </rPh>
    <rPh sb="34" eb="36">
      <t>ゲンショウ</t>
    </rPh>
    <rPh sb="37" eb="39">
      <t>イッポウ</t>
    </rPh>
    <rPh sb="41" eb="43">
      <t>タンカ</t>
    </rPh>
    <rPh sb="44" eb="45">
      <t>ア</t>
    </rPh>
    <rPh sb="52" eb="55">
      <t>ショケイヒ</t>
    </rPh>
    <rPh sb="58" eb="59">
      <t>ワリ</t>
    </rPh>
    <rPh sb="60" eb="62">
      <t>ニッポン</t>
    </rPh>
    <rPh sb="62" eb="64">
      <t>コウコ</t>
    </rPh>
    <rPh sb="65" eb="67">
      <t>ケイエイ</t>
    </rPh>
    <rPh sb="67" eb="69">
      <t>シヒョウ</t>
    </rPh>
    <phoneticPr fontId="2"/>
  </si>
  <si>
    <t>＜特徴＞１季節変動大。12月がピーク。　景気への感応度は高い。　顧客は日に15人程度。</t>
    <rPh sb="1" eb="3">
      <t>トクチョウ</t>
    </rPh>
    <rPh sb="5" eb="7">
      <t>キセツ</t>
    </rPh>
    <rPh sb="7" eb="9">
      <t>ヘンドウ</t>
    </rPh>
    <rPh sb="9" eb="10">
      <t>ダイ</t>
    </rPh>
    <rPh sb="13" eb="14">
      <t>ツキ</t>
    </rPh>
    <rPh sb="20" eb="22">
      <t>ケイキ</t>
    </rPh>
    <rPh sb="24" eb="27">
      <t>カンノウド</t>
    </rPh>
    <rPh sb="28" eb="29">
      <t>タカ</t>
    </rPh>
    <rPh sb="32" eb="34">
      <t>コキャク</t>
    </rPh>
    <rPh sb="35" eb="36">
      <t>ヒ</t>
    </rPh>
    <rPh sb="39" eb="40">
      <t>ニン</t>
    </rPh>
    <rPh sb="40" eb="42">
      <t>テイド</t>
    </rPh>
    <phoneticPr fontId="2"/>
  </si>
  <si>
    <t>従業員１人当り売上高</t>
    <rPh sb="0" eb="3">
      <t>ジュウギョウイン</t>
    </rPh>
    <rPh sb="4" eb="5">
      <t>ニン</t>
    </rPh>
    <rPh sb="5" eb="6">
      <t>アタ</t>
    </rPh>
    <rPh sb="7" eb="10">
      <t>ウリアゲダカ</t>
    </rPh>
    <phoneticPr fontId="2"/>
  </si>
  <si>
    <t>臨時人件費（万円）</t>
    <phoneticPr fontId="2"/>
  </si>
  <si>
    <t>正規人件費（万円）</t>
    <phoneticPr fontId="2"/>
  </si>
  <si>
    <t>月次回転数</t>
    <rPh sb="0" eb="2">
      <t>ゲツジ</t>
    </rPh>
    <rPh sb="2" eb="5">
      <t>カイテンスウ</t>
    </rPh>
    <phoneticPr fontId="2"/>
  </si>
  <si>
    <t>客単価（円）(前年比)</t>
    <phoneticPr fontId="2"/>
  </si>
  <si>
    <t>客単価（円）</t>
    <phoneticPr fontId="2"/>
  </si>
  <si>
    <t>客数(前年比)</t>
    <rPh sb="3" eb="6">
      <t>ゼンネンヒ</t>
    </rPh>
    <phoneticPr fontId="2"/>
  </si>
  <si>
    <t>客数</t>
    <phoneticPr fontId="2"/>
  </si>
  <si>
    <t>原価率（％）</t>
    <phoneticPr fontId="2"/>
  </si>
  <si>
    <t>原価（万円）</t>
    <phoneticPr fontId="2"/>
  </si>
  <si>
    <t>売上高前年比（％）</t>
    <rPh sb="0" eb="3">
      <t>ウリアゲダカ</t>
    </rPh>
    <rPh sb="3" eb="6">
      <t>ゼンネンヒ</t>
    </rPh>
    <phoneticPr fontId="2"/>
  </si>
  <si>
    <t>売上高（万円）</t>
    <phoneticPr fontId="2"/>
  </si>
  <si>
    <t>1月</t>
    <rPh sb="1" eb="2">
      <t>ツキ</t>
    </rPh>
    <phoneticPr fontId="2"/>
  </si>
  <si>
    <t>９月</t>
    <rPh sb="1" eb="2">
      <t>ツキ</t>
    </rPh>
    <phoneticPr fontId="2"/>
  </si>
  <si>
    <t>８月</t>
    <rPh sb="1" eb="2">
      <t>ツキ</t>
    </rPh>
    <phoneticPr fontId="2"/>
  </si>
  <si>
    <t>７月</t>
    <rPh sb="1" eb="2">
      <t>ツキ</t>
    </rPh>
    <phoneticPr fontId="2"/>
  </si>
  <si>
    <t>６月</t>
    <rPh sb="1" eb="2">
      <t>ツキ</t>
    </rPh>
    <phoneticPr fontId="2"/>
  </si>
  <si>
    <t>５月</t>
    <rPh sb="1" eb="2">
      <t>ツキ</t>
    </rPh>
    <phoneticPr fontId="2"/>
  </si>
  <si>
    <t>４月</t>
    <rPh sb="1" eb="2">
      <t>ツキ</t>
    </rPh>
    <phoneticPr fontId="2"/>
  </si>
  <si>
    <t>3月</t>
    <rPh sb="1" eb="2">
      <t>ガツ</t>
    </rPh>
    <phoneticPr fontId="2"/>
  </si>
  <si>
    <t>26.１月</t>
    <rPh sb="4" eb="5">
      <t>ツキ</t>
    </rPh>
    <phoneticPr fontId="2"/>
  </si>
  <si>
    <t>9月</t>
    <phoneticPr fontId="2"/>
  </si>
  <si>
    <t>8月</t>
    <phoneticPr fontId="2"/>
  </si>
  <si>
    <t>7月</t>
    <phoneticPr fontId="2"/>
  </si>
  <si>
    <t>6月</t>
    <phoneticPr fontId="2"/>
  </si>
  <si>
    <t>5月</t>
    <phoneticPr fontId="2"/>
  </si>
  <si>
    <t>25.4月</t>
    <phoneticPr fontId="2"/>
  </si>
  <si>
    <t>3月</t>
    <phoneticPr fontId="2"/>
  </si>
  <si>
    <t>2月</t>
    <phoneticPr fontId="2"/>
  </si>
  <si>
    <t>H.25年1月</t>
    <phoneticPr fontId="2"/>
  </si>
  <si>
    <t>12月</t>
    <phoneticPr fontId="2"/>
  </si>
  <si>
    <t>11月</t>
    <phoneticPr fontId="2"/>
  </si>
  <si>
    <t>H.24年10月</t>
    <phoneticPr fontId="2"/>
  </si>
  <si>
    <t>社交飲食業の経営状況について（資料：全国指導センター「経営状況調査」）</t>
    <rPh sb="0" eb="2">
      <t>シャコウ</t>
    </rPh>
    <rPh sb="2" eb="4">
      <t>インショク</t>
    </rPh>
    <rPh sb="4" eb="5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</si>
</sst>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1" xfId="0" applyNumberFormat="1" applyFill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社交飲食業!$A$3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社交飲食業!$B$2:$AQ$2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社交飲食業!$B$3:$AQ$3</c:f>
              <c:numCache>
                <c:formatCode>General</c:formatCode>
                <c:ptCount val="21"/>
                <c:pt idx="0">
                  <c:v>199.4</c:v>
                </c:pt>
                <c:pt idx="1">
                  <c:v>188.3</c:v>
                </c:pt>
                <c:pt idx="2">
                  <c:v>180.5</c:v>
                </c:pt>
                <c:pt idx="3">
                  <c:v>181.8</c:v>
                </c:pt>
                <c:pt idx="4">
                  <c:v>184.4</c:v>
                </c:pt>
                <c:pt idx="5">
                  <c:v>229.0</c:v>
                </c:pt>
                <c:pt idx="6">
                  <c:v>190.1</c:v>
                </c:pt>
                <c:pt idx="7">
                  <c:v>185.6</c:v>
                </c:pt>
                <c:pt idx="8">
                  <c:v>207.4</c:v>
                </c:pt>
                <c:pt idx="9">
                  <c:v>196.8</c:v>
                </c:pt>
                <c:pt idx="10">
                  <c:v>188.6</c:v>
                </c:pt>
                <c:pt idx="11">
                  <c:v>193.1</c:v>
                </c:pt>
                <c:pt idx="12">
                  <c:v>210.8</c:v>
                </c:pt>
                <c:pt idx="13">
                  <c:v>195.4</c:v>
                </c:pt>
                <c:pt idx="14">
                  <c:v>187.4</c:v>
                </c:pt>
                <c:pt idx="15">
                  <c:v>197.0</c:v>
                </c:pt>
                <c:pt idx="16">
                  <c:v>189.6</c:v>
                </c:pt>
                <c:pt idx="17">
                  <c:v>243.6</c:v>
                </c:pt>
                <c:pt idx="18" formatCode="#,##0.0;[Red]#,##0.0">
                  <c:v>168.7344398340249</c:v>
                </c:pt>
                <c:pt idx="19" formatCode="#,##0.0;[Red]#,##0.0">
                  <c:v>161.3941908713693</c:v>
                </c:pt>
                <c:pt idx="20" formatCode="#,##0.0;[Red]#,##0.0">
                  <c:v>181.6141078838174</c:v>
                </c:pt>
              </c:numCache>
            </c:numRef>
          </c:val>
        </c:ser>
        <c:ser>
          <c:idx val="2"/>
          <c:order val="1"/>
          <c:tx>
            <c:strRef>
              <c:f>社交飲食業!$A$6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社交飲食業!$B$2:$AQ$2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社交飲食業!$B$6:$AQ$6</c:f>
              <c:numCache>
                <c:formatCode>General</c:formatCode>
                <c:ptCount val="21"/>
                <c:pt idx="0">
                  <c:v>39.0</c:v>
                </c:pt>
                <c:pt idx="1">
                  <c:v>38.0</c:v>
                </c:pt>
                <c:pt idx="2">
                  <c:v>36.6</c:v>
                </c:pt>
                <c:pt idx="3">
                  <c:v>35.9</c:v>
                </c:pt>
                <c:pt idx="4">
                  <c:v>37.0</c:v>
                </c:pt>
                <c:pt idx="5">
                  <c:v>46.7</c:v>
                </c:pt>
                <c:pt idx="6">
                  <c:v>36.6</c:v>
                </c:pt>
                <c:pt idx="7">
                  <c:v>36.3</c:v>
                </c:pt>
                <c:pt idx="8">
                  <c:v>40.8</c:v>
                </c:pt>
                <c:pt idx="9">
                  <c:v>38.0</c:v>
                </c:pt>
                <c:pt idx="10">
                  <c:v>36.2</c:v>
                </c:pt>
                <c:pt idx="11">
                  <c:v>36.3</c:v>
                </c:pt>
                <c:pt idx="12">
                  <c:v>39.0</c:v>
                </c:pt>
                <c:pt idx="13">
                  <c:v>37.6</c:v>
                </c:pt>
                <c:pt idx="14">
                  <c:v>35.5</c:v>
                </c:pt>
                <c:pt idx="15">
                  <c:v>36.6</c:v>
                </c:pt>
                <c:pt idx="16">
                  <c:v>35.7</c:v>
                </c:pt>
                <c:pt idx="17">
                  <c:v>47.0</c:v>
                </c:pt>
                <c:pt idx="18" formatCode="#,##0.0;[Red]#,##0.0">
                  <c:v>33.90833333333333</c:v>
                </c:pt>
                <c:pt idx="19" formatCode="#,##0.0;[Red]#,##0.0">
                  <c:v>32.4875</c:v>
                </c:pt>
                <c:pt idx="20" formatCode="#,##0.0;[Red]#,##0.0">
                  <c:v>37.17083333333333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0161704"/>
        <c:axId val="-2033098168"/>
      </c:barChart>
      <c:catAx>
        <c:axId val="-2030161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ja-JP"/>
          </a:p>
        </c:txPr>
        <c:crossAx val="-2033098168"/>
        <c:crosses val="autoZero"/>
        <c:auto val="1"/>
        <c:lblAlgn val="ctr"/>
        <c:lblOffset val="100"/>
        <c:noMultiLvlLbl val="0"/>
      </c:catAx>
      <c:valAx>
        <c:axId val="-2033098168"/>
        <c:scaling>
          <c:orientation val="minMax"/>
          <c:max val="2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01617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336902835912838"/>
          <c:y val="0.0449438202247191"/>
          <c:w val="0.690841086706168"/>
          <c:h val="0.192740460914334"/>
        </c:manualLayout>
      </c:layout>
      <c:overlay val="0"/>
      <c:txPr>
        <a:bodyPr/>
        <a:lstStyle/>
        <a:p>
          <a:pPr>
            <a:defRPr sz="20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社交飲食業!$A$7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社交飲食業!$B$2:$AQ$2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社交飲食業!$B$7:$AQ$7</c:f>
              <c:numCache>
                <c:formatCode>General</c:formatCode>
                <c:ptCount val="21"/>
                <c:pt idx="0">
                  <c:v>19.6</c:v>
                </c:pt>
                <c:pt idx="1">
                  <c:v>20.2</c:v>
                </c:pt>
                <c:pt idx="2">
                  <c:v>20.3</c:v>
                </c:pt>
                <c:pt idx="3">
                  <c:v>19.7</c:v>
                </c:pt>
                <c:pt idx="4">
                  <c:v>20.1</c:v>
                </c:pt>
                <c:pt idx="5">
                  <c:v>20.4</c:v>
                </c:pt>
                <c:pt idx="6">
                  <c:v>19.3</c:v>
                </c:pt>
                <c:pt idx="7">
                  <c:v>19.6</c:v>
                </c:pt>
                <c:pt idx="8">
                  <c:v>19.7</c:v>
                </c:pt>
                <c:pt idx="9">
                  <c:v>19.3</c:v>
                </c:pt>
                <c:pt idx="10">
                  <c:v>19.2</c:v>
                </c:pt>
                <c:pt idx="11">
                  <c:v>18.8</c:v>
                </c:pt>
                <c:pt idx="12">
                  <c:v>18.5</c:v>
                </c:pt>
                <c:pt idx="13">
                  <c:v>19.2</c:v>
                </c:pt>
                <c:pt idx="14">
                  <c:v>18.9</c:v>
                </c:pt>
                <c:pt idx="15">
                  <c:v>18.6</c:v>
                </c:pt>
                <c:pt idx="16">
                  <c:v>18.8</c:v>
                </c:pt>
                <c:pt idx="17">
                  <c:v>19.3</c:v>
                </c:pt>
                <c:pt idx="18">
                  <c:v>20.1</c:v>
                </c:pt>
                <c:pt idx="19">
                  <c:v>20.1</c:v>
                </c:pt>
                <c:pt idx="20">
                  <c:v>20.5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957080"/>
        <c:axId val="-2032593768"/>
      </c:lineChart>
      <c:catAx>
        <c:axId val="-2032957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2593768"/>
        <c:crosses val="autoZero"/>
        <c:auto val="1"/>
        <c:lblAlgn val="ctr"/>
        <c:lblOffset val="100"/>
        <c:noMultiLvlLbl val="0"/>
      </c:catAx>
      <c:valAx>
        <c:axId val="-2032593768"/>
        <c:scaling>
          <c:orientation val="minMax"/>
          <c:min val="1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2957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社交飲食業!$A$12</c:f>
              <c:strCache>
                <c:ptCount val="1"/>
                <c:pt idx="0">
                  <c:v>月次回転数</c:v>
                </c:pt>
              </c:strCache>
            </c:strRef>
          </c:tx>
          <c:marker>
            <c:symbol val="none"/>
          </c:marker>
          <c:cat>
            <c:strRef>
              <c:f>社交飲食業!$B$2:$AQ$2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社交飲食業!$B$12:$AQ$12</c:f>
              <c:numCache>
                <c:formatCode>General</c:formatCode>
                <c:ptCount val="21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0.6</c:v>
                </c:pt>
                <c:pt idx="10">
                  <c:v>0.6</c:v>
                </c:pt>
                <c:pt idx="11">
                  <c:v>0.5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 formatCode="#,##0.0;[Red]#,##0.0">
                  <c:v>0.502722283151245</c:v>
                </c:pt>
                <c:pt idx="19" formatCode="#,##0.0;[Red]#,##0.0">
                  <c:v>0.479887877115934</c:v>
                </c:pt>
                <c:pt idx="20" formatCode="#,##0.0;[Red]#,##0.0">
                  <c:v>0.492234609483145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031336"/>
        <c:axId val="-2031028360"/>
      </c:lineChart>
      <c:catAx>
        <c:axId val="-2031031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1028360"/>
        <c:crosses val="autoZero"/>
        <c:auto val="1"/>
        <c:lblAlgn val="ctr"/>
        <c:lblOffset val="100"/>
        <c:noMultiLvlLbl val="0"/>
      </c:catAx>
      <c:valAx>
        <c:axId val="-2031028360"/>
        <c:scaling>
          <c:orientation val="minMax"/>
          <c:max val="0.8"/>
          <c:min val="0.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31031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65113404692613"/>
          <c:y val="0.279287175297881"/>
          <c:w val="0.895005310880536"/>
          <c:h val="0.515859816852649"/>
        </c:manualLayout>
      </c:layout>
      <c:lineChart>
        <c:grouping val="standard"/>
        <c:varyColors val="0"/>
        <c:ser>
          <c:idx val="8"/>
          <c:order val="0"/>
          <c:tx>
            <c:strRef>
              <c:f>社交飲食業!$A$13</c:f>
              <c:strCache>
                <c:ptCount val="1"/>
                <c:pt idx="0">
                  <c:v>正規人件費（万円）</c:v>
                </c:pt>
              </c:strCache>
            </c:strRef>
          </c:tx>
          <c:marker>
            <c:symbol val="none"/>
          </c:marker>
          <c:cat>
            <c:strRef>
              <c:f>社交飲食業!$B$2:$AQ$2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社交飲食業!$B$13:$AQ$13</c:f>
              <c:numCache>
                <c:formatCode>General</c:formatCode>
                <c:ptCount val="21"/>
                <c:pt idx="0">
                  <c:v>58.2</c:v>
                </c:pt>
                <c:pt idx="1">
                  <c:v>56.7</c:v>
                </c:pt>
                <c:pt idx="2">
                  <c:v>57.6</c:v>
                </c:pt>
                <c:pt idx="3">
                  <c:v>47.2</c:v>
                </c:pt>
                <c:pt idx="4">
                  <c:v>47.4</c:v>
                </c:pt>
                <c:pt idx="5">
                  <c:v>49.4</c:v>
                </c:pt>
                <c:pt idx="6">
                  <c:v>54.4</c:v>
                </c:pt>
                <c:pt idx="7">
                  <c:v>55.3</c:v>
                </c:pt>
                <c:pt idx="8">
                  <c:v>57.5</c:v>
                </c:pt>
                <c:pt idx="9">
                  <c:v>53.6</c:v>
                </c:pt>
                <c:pt idx="10">
                  <c:v>53.4</c:v>
                </c:pt>
                <c:pt idx="11">
                  <c:v>55.0</c:v>
                </c:pt>
                <c:pt idx="12">
                  <c:v>63.1</c:v>
                </c:pt>
                <c:pt idx="13">
                  <c:v>62.9</c:v>
                </c:pt>
                <c:pt idx="14">
                  <c:v>62.5</c:v>
                </c:pt>
                <c:pt idx="15">
                  <c:v>54.2</c:v>
                </c:pt>
                <c:pt idx="16">
                  <c:v>54.5</c:v>
                </c:pt>
                <c:pt idx="17">
                  <c:v>56.5</c:v>
                </c:pt>
                <c:pt idx="18" formatCode="#,##0.0;[Red]#,##0.0">
                  <c:v>55.01526717557252</c:v>
                </c:pt>
                <c:pt idx="19" formatCode="#,##0.0;[Red]#,##0.0">
                  <c:v>56.56923076923077</c:v>
                </c:pt>
                <c:pt idx="20" formatCode="#,##0.0;[Red]#,##0.0">
                  <c:v>56.72519083969465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社交飲食業!$A$14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社交飲食業!$B$2:$AQ$2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社交飲食業!$B$14:$AQ$14</c:f>
              <c:numCache>
                <c:formatCode>General</c:formatCode>
                <c:ptCount val="21"/>
                <c:pt idx="0">
                  <c:v>70.6</c:v>
                </c:pt>
                <c:pt idx="1">
                  <c:v>65.4</c:v>
                </c:pt>
                <c:pt idx="2">
                  <c:v>65.7</c:v>
                </c:pt>
                <c:pt idx="3">
                  <c:v>74.6</c:v>
                </c:pt>
                <c:pt idx="4">
                  <c:v>76.5</c:v>
                </c:pt>
                <c:pt idx="5">
                  <c:v>82.8</c:v>
                </c:pt>
                <c:pt idx="6">
                  <c:v>78.5</c:v>
                </c:pt>
                <c:pt idx="7">
                  <c:v>81.4</c:v>
                </c:pt>
                <c:pt idx="8">
                  <c:v>87.6</c:v>
                </c:pt>
                <c:pt idx="9">
                  <c:v>78.7</c:v>
                </c:pt>
                <c:pt idx="10">
                  <c:v>76.2</c:v>
                </c:pt>
                <c:pt idx="11">
                  <c:v>79.4</c:v>
                </c:pt>
                <c:pt idx="12">
                  <c:v>92.5</c:v>
                </c:pt>
                <c:pt idx="13">
                  <c:v>84.0</c:v>
                </c:pt>
                <c:pt idx="14">
                  <c:v>83.8</c:v>
                </c:pt>
                <c:pt idx="15">
                  <c:v>79.4</c:v>
                </c:pt>
                <c:pt idx="16">
                  <c:v>75.9</c:v>
                </c:pt>
                <c:pt idx="17">
                  <c:v>87.0</c:v>
                </c:pt>
                <c:pt idx="18" formatCode="#,##0.0;[Red]#,##0.0">
                  <c:v>64.79591836734694</c:v>
                </c:pt>
                <c:pt idx="19" formatCode="#,##0.0;[Red]#,##0.0">
                  <c:v>67.04137931034482</c:v>
                </c:pt>
                <c:pt idx="20" formatCode="#,##0.0;[Red]#,##0.0">
                  <c:v>69.55405405405405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159960"/>
        <c:axId val="-2033162536"/>
      </c:lineChart>
      <c:catAx>
        <c:axId val="-2032159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3162536"/>
        <c:crosses val="autoZero"/>
        <c:auto val="1"/>
        <c:lblAlgn val="ctr"/>
        <c:lblOffset val="100"/>
        <c:noMultiLvlLbl val="0"/>
      </c:catAx>
      <c:valAx>
        <c:axId val="-2033162536"/>
        <c:scaling>
          <c:orientation val="minMax"/>
          <c:max val="95.0"/>
          <c:min val="4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215996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社交飲食業!$A$4</c:f>
              <c:strCache>
                <c:ptCount val="1"/>
                <c:pt idx="0">
                  <c:v>売上高前年比（％）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社交飲食業!$B$2:$AQ$2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社交飲食業!$B$4:$AQ$4</c:f>
              <c:numCache>
                <c:formatCode>General</c:formatCode>
                <c:ptCount val="21"/>
                <c:pt idx="0">
                  <c:v>113.9</c:v>
                </c:pt>
                <c:pt idx="1">
                  <c:v>99.1</c:v>
                </c:pt>
                <c:pt idx="2">
                  <c:v>101.4</c:v>
                </c:pt>
                <c:pt idx="3">
                  <c:v>97.2</c:v>
                </c:pt>
                <c:pt idx="4">
                  <c:v>94.6</c:v>
                </c:pt>
                <c:pt idx="5">
                  <c:v>95.8</c:v>
                </c:pt>
                <c:pt idx="6">
                  <c:v>101.1</c:v>
                </c:pt>
                <c:pt idx="7">
                  <c:v>106.1</c:v>
                </c:pt>
                <c:pt idx="8">
                  <c:v>100.2</c:v>
                </c:pt>
                <c:pt idx="9">
                  <c:v>100.3</c:v>
                </c:pt>
                <c:pt idx="10">
                  <c:v>96.5</c:v>
                </c:pt>
                <c:pt idx="11">
                  <c:v>101.9</c:v>
                </c:pt>
                <c:pt idx="12">
                  <c:v>105.7</c:v>
                </c:pt>
                <c:pt idx="13">
                  <c:v>103.8</c:v>
                </c:pt>
                <c:pt idx="14">
                  <c:v>103.8</c:v>
                </c:pt>
                <c:pt idx="15">
                  <c:v>108.4</c:v>
                </c:pt>
                <c:pt idx="16">
                  <c:v>102.8</c:v>
                </c:pt>
                <c:pt idx="17">
                  <c:v>106.4</c:v>
                </c:pt>
                <c:pt idx="18">
                  <c:v>88.8</c:v>
                </c:pt>
                <c:pt idx="19">
                  <c:v>87.0</c:v>
                </c:pt>
                <c:pt idx="20">
                  <c:v>87.6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社交飲食業!$A$5</c:f>
              <c:strCache>
                <c:ptCount val="1"/>
                <c:pt idx="0">
                  <c:v>(参考)飲酒代消費支出前年比(%)</c:v>
                </c:pt>
              </c:strCache>
            </c:strRef>
          </c:tx>
          <c:marker>
            <c:symbol val="none"/>
          </c:marker>
          <c:cat>
            <c:strRef>
              <c:f>社交飲食業!$B$2:$AQ$2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社交飲食業!$B$5:$AQ$5</c:f>
              <c:numCache>
                <c:formatCode>General</c:formatCode>
                <c:ptCount val="21"/>
                <c:pt idx="0">
                  <c:v>87.7</c:v>
                </c:pt>
                <c:pt idx="1">
                  <c:v>90.2</c:v>
                </c:pt>
                <c:pt idx="2">
                  <c:v>84.6</c:v>
                </c:pt>
                <c:pt idx="3">
                  <c:v>98.5</c:v>
                </c:pt>
                <c:pt idx="4">
                  <c:v>97.7</c:v>
                </c:pt>
                <c:pt idx="5">
                  <c:v>89.8</c:v>
                </c:pt>
                <c:pt idx="6">
                  <c:v>86.4</c:v>
                </c:pt>
                <c:pt idx="7">
                  <c:v>105.0</c:v>
                </c:pt>
                <c:pt idx="8">
                  <c:v>113.1</c:v>
                </c:pt>
                <c:pt idx="9">
                  <c:v>99.5</c:v>
                </c:pt>
                <c:pt idx="10">
                  <c:v>109.8</c:v>
                </c:pt>
                <c:pt idx="11">
                  <c:v>101.9</c:v>
                </c:pt>
                <c:pt idx="12">
                  <c:v>131.6</c:v>
                </c:pt>
                <c:pt idx="13">
                  <c:v>122.4</c:v>
                </c:pt>
                <c:pt idx="14">
                  <c:v>120.4</c:v>
                </c:pt>
                <c:pt idx="15">
                  <c:v>107.4</c:v>
                </c:pt>
                <c:pt idx="16">
                  <c:v>122.2</c:v>
                </c:pt>
                <c:pt idx="17">
                  <c:v>100.1</c:v>
                </c:pt>
                <c:pt idx="18">
                  <c:v>105.7</c:v>
                </c:pt>
                <c:pt idx="19">
                  <c:v>110.8</c:v>
                </c:pt>
                <c:pt idx="20">
                  <c:v>101.6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657528"/>
        <c:axId val="-2030198856"/>
      </c:lineChart>
      <c:catAx>
        <c:axId val="-2031657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ja-JP"/>
          </a:p>
        </c:txPr>
        <c:crossAx val="-2030198856"/>
        <c:crosses val="autoZero"/>
        <c:auto val="1"/>
        <c:lblAlgn val="ctr"/>
        <c:lblOffset val="100"/>
        <c:noMultiLvlLbl val="0"/>
      </c:catAx>
      <c:valAx>
        <c:axId val="-2030198856"/>
        <c:scaling>
          <c:orientation val="minMax"/>
          <c:max val="135.0"/>
          <c:min val="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ja-JP"/>
          </a:p>
        </c:txPr>
        <c:crossAx val="-20316575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215339315872449"/>
          <c:y val="0.0366552119129439"/>
          <c:w val="0.516666223122985"/>
          <c:h val="0.124470624082921"/>
        </c:manualLayout>
      </c:layout>
      <c:overlay val="0"/>
      <c:txPr>
        <a:bodyPr/>
        <a:lstStyle/>
        <a:p>
          <a:pPr>
            <a:defRPr sz="20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社交飲食業!$A$9</c:f>
              <c:strCache>
                <c:ptCount val="1"/>
                <c:pt idx="0">
                  <c:v>客数(前年比)</c:v>
                </c:pt>
              </c:strCache>
            </c:strRef>
          </c:tx>
          <c:marker>
            <c:symbol val="none"/>
          </c:marker>
          <c:cat>
            <c:strRef>
              <c:f>社交飲食業!$B$2:$AQ$2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社交飲食業!$B$9:$AQ$9</c:f>
              <c:numCache>
                <c:formatCode>General</c:formatCode>
                <c:ptCount val="21"/>
                <c:pt idx="0">
                  <c:v>110.6</c:v>
                </c:pt>
                <c:pt idx="1">
                  <c:v>111.7</c:v>
                </c:pt>
                <c:pt idx="2">
                  <c:v>113.4</c:v>
                </c:pt>
                <c:pt idx="3">
                  <c:v>103.4</c:v>
                </c:pt>
                <c:pt idx="4">
                  <c:v>99.3</c:v>
                </c:pt>
                <c:pt idx="5">
                  <c:v>100.0</c:v>
                </c:pt>
                <c:pt idx="6">
                  <c:v>95.9</c:v>
                </c:pt>
                <c:pt idx="7">
                  <c:v>98.5</c:v>
                </c:pt>
                <c:pt idx="8">
                  <c:v>96.4</c:v>
                </c:pt>
                <c:pt idx="9">
                  <c:v>98.9</c:v>
                </c:pt>
                <c:pt idx="10">
                  <c:v>97.1</c:v>
                </c:pt>
                <c:pt idx="11">
                  <c:v>98.9</c:v>
                </c:pt>
                <c:pt idx="12">
                  <c:v>97.0</c:v>
                </c:pt>
                <c:pt idx="13">
                  <c:v>94.3</c:v>
                </c:pt>
                <c:pt idx="14">
                  <c:v>93.7</c:v>
                </c:pt>
                <c:pt idx="15">
                  <c:v>98.8</c:v>
                </c:pt>
                <c:pt idx="16">
                  <c:v>97.9</c:v>
                </c:pt>
                <c:pt idx="17">
                  <c:v>100.0</c:v>
                </c:pt>
                <c:pt idx="18">
                  <c:v>86.8</c:v>
                </c:pt>
                <c:pt idx="19">
                  <c:v>86.8</c:v>
                </c:pt>
                <c:pt idx="20">
                  <c:v>87.5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0553560"/>
        <c:axId val="-2031685272"/>
      </c:lineChart>
      <c:catAx>
        <c:axId val="-203055356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1685272"/>
        <c:crosses val="autoZero"/>
        <c:auto val="1"/>
        <c:lblAlgn val="ctr"/>
        <c:lblOffset val="100"/>
        <c:noMultiLvlLbl val="0"/>
      </c:catAx>
      <c:valAx>
        <c:axId val="-2031685272"/>
        <c:scaling>
          <c:orientation val="minMax"/>
          <c:max val="120.0"/>
          <c:min val="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0553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社交飲食業!$A$11</c:f>
              <c:strCache>
                <c:ptCount val="1"/>
                <c:pt idx="0">
                  <c:v>客単価（円）(前年比)</c:v>
                </c:pt>
              </c:strCache>
            </c:strRef>
          </c:tx>
          <c:marker>
            <c:symbol val="none"/>
          </c:marker>
          <c:cat>
            <c:strRef>
              <c:f>社交飲食業!$B$2:$AQ$2</c:f>
              <c:strCache>
                <c:ptCount val="21"/>
                <c:pt idx="0">
                  <c:v>７月</c:v>
                </c:pt>
                <c:pt idx="1">
                  <c:v>８月</c:v>
                </c:pt>
                <c:pt idx="2">
                  <c:v>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27.1月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  <c:pt idx="12">
                  <c:v>7月</c:v>
                </c:pt>
                <c:pt idx="13">
                  <c:v>8月</c:v>
                </c:pt>
                <c:pt idx="14">
                  <c:v>9月</c:v>
                </c:pt>
                <c:pt idx="15">
                  <c:v>10月</c:v>
                </c:pt>
                <c:pt idx="16">
                  <c:v>11月</c:v>
                </c:pt>
                <c:pt idx="17">
                  <c:v>12月</c:v>
                </c:pt>
                <c:pt idx="18">
                  <c:v>1月</c:v>
                </c:pt>
                <c:pt idx="19">
                  <c:v>2月</c:v>
                </c:pt>
                <c:pt idx="20">
                  <c:v>3月</c:v>
                </c:pt>
              </c:strCache>
            </c:strRef>
          </c:cat>
          <c:val>
            <c:numRef>
              <c:f>社交飲食業!$B$11:$AQ$11</c:f>
              <c:numCache>
                <c:formatCode>General</c:formatCode>
                <c:ptCount val="21"/>
                <c:pt idx="0">
                  <c:v>94.6</c:v>
                </c:pt>
                <c:pt idx="1">
                  <c:v>92.9</c:v>
                </c:pt>
                <c:pt idx="2">
                  <c:v>92.7</c:v>
                </c:pt>
                <c:pt idx="3">
                  <c:v>98.2</c:v>
                </c:pt>
                <c:pt idx="4">
                  <c:v>99.0</c:v>
                </c:pt>
                <c:pt idx="5">
                  <c:v>100.1</c:v>
                </c:pt>
                <c:pt idx="6">
                  <c:v>106.5</c:v>
                </c:pt>
                <c:pt idx="7">
                  <c:v>107.2</c:v>
                </c:pt>
                <c:pt idx="8">
                  <c:v>107.2</c:v>
                </c:pt>
                <c:pt idx="9">
                  <c:v>102.7</c:v>
                </c:pt>
                <c:pt idx="10">
                  <c:v>101.6</c:v>
                </c:pt>
                <c:pt idx="11">
                  <c:v>103.1</c:v>
                </c:pt>
                <c:pt idx="12">
                  <c:v>102.3</c:v>
                </c:pt>
                <c:pt idx="13">
                  <c:v>101.9</c:v>
                </c:pt>
                <c:pt idx="14">
                  <c:v>105.4</c:v>
                </c:pt>
                <c:pt idx="15">
                  <c:v>101.4</c:v>
                </c:pt>
                <c:pt idx="16">
                  <c:v>99.2</c:v>
                </c:pt>
                <c:pt idx="17">
                  <c:v>99.2</c:v>
                </c:pt>
                <c:pt idx="18">
                  <c:v>101.5</c:v>
                </c:pt>
                <c:pt idx="19">
                  <c:v>101.1</c:v>
                </c:pt>
                <c:pt idx="20">
                  <c:v>100.6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519400"/>
        <c:axId val="-2032516456"/>
      </c:lineChart>
      <c:catAx>
        <c:axId val="-203251940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2516456"/>
        <c:crosses val="autoZero"/>
        <c:auto val="1"/>
        <c:lblAlgn val="ctr"/>
        <c:lblOffset val="100"/>
        <c:noMultiLvlLbl val="0"/>
      </c:catAx>
      <c:valAx>
        <c:axId val="-2032516456"/>
        <c:scaling>
          <c:orientation val="minMax"/>
          <c:min val="9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2519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47623</xdr:rowOff>
    </xdr:from>
    <xdr:to>
      <xdr:col>28</xdr:col>
      <xdr:colOff>359228</xdr:colOff>
      <xdr:row>27</xdr:row>
      <xdr:rowOff>54428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435427</xdr:colOff>
      <xdr:row>15</xdr:row>
      <xdr:rowOff>32657</xdr:rowOff>
    </xdr:from>
    <xdr:to>
      <xdr:col>35</xdr:col>
      <xdr:colOff>326572</xdr:colOff>
      <xdr:row>26</xdr:row>
      <xdr:rowOff>122463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292101</xdr:colOff>
      <xdr:row>27</xdr:row>
      <xdr:rowOff>38099</xdr:rowOff>
    </xdr:from>
    <xdr:to>
      <xdr:col>35</xdr:col>
      <xdr:colOff>391887</xdr:colOff>
      <xdr:row>37</xdr:row>
      <xdr:rowOff>96157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489857</xdr:colOff>
      <xdr:row>27</xdr:row>
      <xdr:rowOff>54429</xdr:rowOff>
    </xdr:from>
    <xdr:to>
      <xdr:col>42</xdr:col>
      <xdr:colOff>526323</xdr:colOff>
      <xdr:row>38</xdr:row>
      <xdr:rowOff>10886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166685</xdr:colOff>
      <xdr:row>41</xdr:row>
      <xdr:rowOff>123825</xdr:rowOff>
    </xdr:from>
    <xdr:to>
      <xdr:col>42</xdr:col>
      <xdr:colOff>587829</xdr:colOff>
      <xdr:row>60</xdr:row>
      <xdr:rowOff>65314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402772</xdr:colOff>
      <xdr:row>15</xdr:row>
      <xdr:rowOff>108856</xdr:rowOff>
    </xdr:from>
    <xdr:to>
      <xdr:col>42</xdr:col>
      <xdr:colOff>558800</xdr:colOff>
      <xdr:row>26</xdr:row>
      <xdr:rowOff>87084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54427</xdr:colOff>
      <xdr:row>27</xdr:row>
      <xdr:rowOff>63500</xdr:rowOff>
    </xdr:from>
    <xdr:to>
      <xdr:col>28</xdr:col>
      <xdr:colOff>272142</xdr:colOff>
      <xdr:row>37</xdr:row>
      <xdr:rowOff>119743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471715</xdr:colOff>
      <xdr:row>32</xdr:row>
      <xdr:rowOff>85272</xdr:rowOff>
    </xdr:from>
    <xdr:to>
      <xdr:col>28</xdr:col>
      <xdr:colOff>141514</xdr:colOff>
      <xdr:row>32</xdr:row>
      <xdr:rowOff>108857</xdr:rowOff>
    </xdr:to>
    <xdr:cxnSp macro="">
      <xdr:nvCxnSpPr>
        <xdr:cNvPr id="9" name="直線コネクタ 8"/>
        <xdr:cNvCxnSpPr/>
      </xdr:nvCxnSpPr>
      <xdr:spPr>
        <a:xfrm>
          <a:off x="471715" y="6994072"/>
          <a:ext cx="18516599" cy="2358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0.03781</cdr:x>
      <cdr:y>0.61794</cdr:y>
    </cdr:from>
    <cdr:to>
      <cdr:x>0.99472</cdr:x>
      <cdr:y>0.61909</cdr:y>
    </cdr:to>
    <cdr:cxnSp macro="">
      <cdr:nvCxnSpPr>
        <cdr:cNvPr id="2" name="直線コネクタ 1"/>
        <cdr:cNvCxnSpPr/>
      </cdr:nvCxnSpPr>
      <cdr:spPr>
        <a:xfrm xmlns:a="http://schemas.openxmlformats.org/drawingml/2006/main" flipV="1">
          <a:off x="544404" y="1658990"/>
          <a:ext cx="13777973" cy="3088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0.08889</cdr:x>
      <cdr:y>0.50764</cdr:y>
    </cdr:from>
    <cdr:to>
      <cdr:x>0.95</cdr:x>
      <cdr:y>0.51227</cdr:y>
    </cdr:to>
    <cdr:cxnSp macro="">
      <cdr:nvCxnSpPr>
        <cdr:cNvPr id="3" name="直線コネクタ 2"/>
        <cdr:cNvCxnSpPr/>
      </cdr:nvCxnSpPr>
      <cdr:spPr>
        <a:xfrm xmlns:a="http://schemas.openxmlformats.org/drawingml/2006/main" flipV="1">
          <a:off x="393182" y="900742"/>
          <a:ext cx="3808886" cy="821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4"/>
  <sheetViews>
    <sheetView tabSelected="1" view="pageBreakPreview" workbookViewId="0">
      <selection activeCell="AS58" sqref="AS58"/>
    </sheetView>
  </sheetViews>
  <sheetFormatPr baseColWidth="12" defaultColWidth="8.83203125" defaultRowHeight="17" x14ac:dyDescent="0"/>
  <cols>
    <col min="1" max="1" width="26.6640625" customWidth="1"/>
    <col min="2" max="13" width="9" hidden="1" customWidth="1"/>
    <col min="14" max="22" width="0" hidden="1" customWidth="1"/>
    <col min="29" max="29" width="8.6640625" customWidth="1"/>
  </cols>
  <sheetData>
    <row r="1" spans="1:43">
      <c r="A1" s="10" t="s">
        <v>52</v>
      </c>
    </row>
    <row r="2" spans="1:43">
      <c r="A2" s="2"/>
      <c r="B2" s="2" t="s">
        <v>51</v>
      </c>
      <c r="C2" s="2" t="s">
        <v>50</v>
      </c>
      <c r="D2" s="2" t="s">
        <v>49</v>
      </c>
      <c r="E2" s="2" t="s">
        <v>48</v>
      </c>
      <c r="F2" s="2" t="s">
        <v>47</v>
      </c>
      <c r="G2" s="2" t="s">
        <v>46</v>
      </c>
      <c r="H2" s="2" t="s">
        <v>45</v>
      </c>
      <c r="I2" s="2" t="s">
        <v>44</v>
      </c>
      <c r="J2" s="2" t="s">
        <v>43</v>
      </c>
      <c r="K2" s="2" t="s">
        <v>42</v>
      </c>
      <c r="L2" s="2" t="s">
        <v>41</v>
      </c>
      <c r="M2" s="2" t="s">
        <v>40</v>
      </c>
      <c r="N2" s="1" t="s">
        <v>3</v>
      </c>
      <c r="O2" s="1" t="s">
        <v>2</v>
      </c>
      <c r="P2" s="1" t="s">
        <v>1</v>
      </c>
      <c r="Q2" s="1" t="s">
        <v>39</v>
      </c>
      <c r="R2" s="1" t="s">
        <v>11</v>
      </c>
      <c r="S2" s="1" t="s">
        <v>38</v>
      </c>
      <c r="T2" s="1" t="s">
        <v>37</v>
      </c>
      <c r="U2" s="1" t="s">
        <v>36</v>
      </c>
      <c r="V2" s="1" t="s">
        <v>35</v>
      </c>
      <c r="W2" s="1" t="s">
        <v>34</v>
      </c>
      <c r="X2" s="1" t="s">
        <v>33</v>
      </c>
      <c r="Y2" s="1" t="s">
        <v>32</v>
      </c>
      <c r="Z2" s="1" t="s">
        <v>15</v>
      </c>
      <c r="AA2" s="1" t="s">
        <v>14</v>
      </c>
      <c r="AB2" s="1" t="s">
        <v>13</v>
      </c>
      <c r="AC2" s="1" t="s">
        <v>12</v>
      </c>
      <c r="AD2" s="1" t="s">
        <v>11</v>
      </c>
      <c r="AE2" s="1" t="s">
        <v>10</v>
      </c>
      <c r="AF2" s="1" t="s">
        <v>9</v>
      </c>
      <c r="AG2" s="1" t="s">
        <v>8</v>
      </c>
      <c r="AH2" s="1" t="s">
        <v>7</v>
      </c>
      <c r="AI2" s="1" t="s">
        <v>6</v>
      </c>
      <c r="AJ2" s="1" t="s">
        <v>5</v>
      </c>
      <c r="AK2" s="1" t="s">
        <v>4</v>
      </c>
      <c r="AL2" s="1" t="s">
        <v>3</v>
      </c>
      <c r="AM2" s="1" t="s">
        <v>2</v>
      </c>
      <c r="AN2" s="1" t="s">
        <v>1</v>
      </c>
      <c r="AO2" s="1" t="s">
        <v>31</v>
      </c>
      <c r="AP2" s="1" t="s">
        <v>11</v>
      </c>
      <c r="AQ2" s="1" t="s">
        <v>10</v>
      </c>
    </row>
    <row r="3" spans="1:43">
      <c r="A3" s="2" t="s">
        <v>30</v>
      </c>
      <c r="B3" s="2">
        <v>207</v>
      </c>
      <c r="C3" s="2">
        <v>208</v>
      </c>
      <c r="D3" s="2">
        <v>259</v>
      </c>
      <c r="E3" s="2">
        <v>192</v>
      </c>
      <c r="F3" s="2">
        <v>185</v>
      </c>
      <c r="G3" s="2">
        <v>217</v>
      </c>
      <c r="H3" s="2">
        <v>177</v>
      </c>
      <c r="I3" s="2">
        <v>176</v>
      </c>
      <c r="J3" s="2">
        <v>175</v>
      </c>
      <c r="K3" s="2">
        <v>175</v>
      </c>
      <c r="L3" s="2">
        <v>190</v>
      </c>
      <c r="M3" s="2">
        <v>178</v>
      </c>
      <c r="N3" s="1">
        <v>187</v>
      </c>
      <c r="O3" s="1">
        <v>195</v>
      </c>
      <c r="P3" s="1">
        <v>239</v>
      </c>
      <c r="Q3" s="1">
        <v>188</v>
      </c>
      <c r="R3" s="1">
        <v>175</v>
      </c>
      <c r="S3" s="1">
        <v>207</v>
      </c>
      <c r="T3" s="1">
        <v>196.2</v>
      </c>
      <c r="U3" s="1">
        <v>195.4</v>
      </c>
      <c r="V3" s="1">
        <v>189.5</v>
      </c>
      <c r="W3" s="1">
        <v>199.4</v>
      </c>
      <c r="X3" s="1">
        <v>188.3</v>
      </c>
      <c r="Y3" s="1">
        <v>180.5</v>
      </c>
      <c r="Z3" s="1">
        <v>181.8</v>
      </c>
      <c r="AA3" s="1">
        <v>184.4</v>
      </c>
      <c r="AB3" s="1">
        <v>229</v>
      </c>
      <c r="AC3" s="1">
        <v>190.1</v>
      </c>
      <c r="AD3" s="1">
        <v>185.6</v>
      </c>
      <c r="AE3" s="1">
        <v>207.4</v>
      </c>
      <c r="AF3" s="1">
        <v>196.8</v>
      </c>
      <c r="AG3" s="1">
        <v>188.6</v>
      </c>
      <c r="AH3" s="1">
        <v>193.1</v>
      </c>
      <c r="AI3" s="1">
        <v>210.8</v>
      </c>
      <c r="AJ3" s="1">
        <v>195.4</v>
      </c>
      <c r="AK3" s="1">
        <v>187.4</v>
      </c>
      <c r="AL3" s="2">
        <v>197</v>
      </c>
      <c r="AM3" s="2">
        <v>189.6</v>
      </c>
      <c r="AN3" s="2">
        <v>243.6</v>
      </c>
      <c r="AO3" s="3">
        <v>168.7344398340249</v>
      </c>
      <c r="AP3" s="3">
        <v>161.39419087136929</v>
      </c>
      <c r="AQ3" s="3">
        <v>181.61410788381744</v>
      </c>
    </row>
    <row r="4" spans="1:43">
      <c r="A4" s="2" t="s">
        <v>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>
        <f t="shared" ref="N4:AQ4" si="0">ROUND(N3/B3*100,1)</f>
        <v>90.3</v>
      </c>
      <c r="O4" s="1">
        <f t="shared" si="0"/>
        <v>93.8</v>
      </c>
      <c r="P4" s="1">
        <f t="shared" si="0"/>
        <v>92.3</v>
      </c>
      <c r="Q4" s="1">
        <f t="shared" si="0"/>
        <v>97.9</v>
      </c>
      <c r="R4" s="1">
        <f t="shared" si="0"/>
        <v>94.6</v>
      </c>
      <c r="S4" s="1">
        <f t="shared" si="0"/>
        <v>95.4</v>
      </c>
      <c r="T4" s="1">
        <f t="shared" si="0"/>
        <v>110.8</v>
      </c>
      <c r="U4" s="1">
        <f t="shared" si="0"/>
        <v>111</v>
      </c>
      <c r="V4" s="1">
        <f t="shared" si="0"/>
        <v>108.3</v>
      </c>
      <c r="W4" s="1">
        <f t="shared" si="0"/>
        <v>113.9</v>
      </c>
      <c r="X4" s="1">
        <f t="shared" si="0"/>
        <v>99.1</v>
      </c>
      <c r="Y4" s="1">
        <f t="shared" si="0"/>
        <v>101.4</v>
      </c>
      <c r="Z4" s="1">
        <f t="shared" si="0"/>
        <v>97.2</v>
      </c>
      <c r="AA4" s="1">
        <f t="shared" si="0"/>
        <v>94.6</v>
      </c>
      <c r="AB4" s="1">
        <f t="shared" si="0"/>
        <v>95.8</v>
      </c>
      <c r="AC4" s="1">
        <f t="shared" si="0"/>
        <v>101.1</v>
      </c>
      <c r="AD4" s="1">
        <f t="shared" si="0"/>
        <v>106.1</v>
      </c>
      <c r="AE4" s="1">
        <f t="shared" si="0"/>
        <v>100.2</v>
      </c>
      <c r="AF4" s="1">
        <f t="shared" si="0"/>
        <v>100.3</v>
      </c>
      <c r="AG4" s="1">
        <f t="shared" si="0"/>
        <v>96.5</v>
      </c>
      <c r="AH4" s="1">
        <f t="shared" si="0"/>
        <v>101.9</v>
      </c>
      <c r="AI4" s="1">
        <f t="shared" si="0"/>
        <v>105.7</v>
      </c>
      <c r="AJ4" s="1">
        <f t="shared" si="0"/>
        <v>103.8</v>
      </c>
      <c r="AK4" s="1">
        <f t="shared" si="0"/>
        <v>103.8</v>
      </c>
      <c r="AL4" s="1">
        <f t="shared" si="0"/>
        <v>108.4</v>
      </c>
      <c r="AM4" s="1">
        <f t="shared" si="0"/>
        <v>102.8</v>
      </c>
      <c r="AN4" s="1">
        <f t="shared" si="0"/>
        <v>106.4</v>
      </c>
      <c r="AO4" s="1">
        <f t="shared" si="0"/>
        <v>88.8</v>
      </c>
      <c r="AP4" s="1">
        <f t="shared" si="0"/>
        <v>87</v>
      </c>
      <c r="AQ4" s="1">
        <f t="shared" si="0"/>
        <v>87.6</v>
      </c>
    </row>
    <row r="5" spans="1:43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>
        <v>121.4</v>
      </c>
      <c r="P5" s="1">
        <v>114.3</v>
      </c>
      <c r="Q5" s="1">
        <v>106</v>
      </c>
      <c r="R5" s="1">
        <v>107.1</v>
      </c>
      <c r="S5" s="1">
        <v>102.6</v>
      </c>
      <c r="T5" s="2">
        <v>102.1</v>
      </c>
      <c r="U5" s="2">
        <v>105.8</v>
      </c>
      <c r="V5" s="2">
        <v>91.3</v>
      </c>
      <c r="W5" s="1">
        <v>87.7</v>
      </c>
      <c r="X5" s="1">
        <v>90.2</v>
      </c>
      <c r="Y5" s="1">
        <v>84.6</v>
      </c>
      <c r="Z5" s="2">
        <v>98.5</v>
      </c>
      <c r="AA5" s="2">
        <v>97.7</v>
      </c>
      <c r="AB5" s="2">
        <v>89.8</v>
      </c>
      <c r="AC5" s="1">
        <v>86.4</v>
      </c>
      <c r="AD5" s="1">
        <v>105</v>
      </c>
      <c r="AE5" s="1">
        <v>113.1</v>
      </c>
      <c r="AF5" s="2">
        <v>99.5</v>
      </c>
      <c r="AG5" s="2">
        <v>109.8</v>
      </c>
      <c r="AH5" s="2">
        <v>101.9</v>
      </c>
      <c r="AI5" s="1">
        <v>131.6</v>
      </c>
      <c r="AJ5" s="1">
        <v>122.4</v>
      </c>
      <c r="AK5" s="1">
        <v>120.4</v>
      </c>
      <c r="AL5" s="1">
        <v>107.4</v>
      </c>
      <c r="AM5" s="1">
        <v>122.2</v>
      </c>
      <c r="AN5" s="1">
        <v>100.1</v>
      </c>
      <c r="AO5" s="1">
        <v>105.7</v>
      </c>
      <c r="AP5" s="1">
        <v>110.8</v>
      </c>
      <c r="AQ5" s="1">
        <v>101.6</v>
      </c>
    </row>
    <row r="6" spans="1:43">
      <c r="A6" s="2" t="s">
        <v>28</v>
      </c>
      <c r="B6" s="2">
        <v>48</v>
      </c>
      <c r="C6" s="2">
        <v>50</v>
      </c>
      <c r="D6" s="2">
        <v>61</v>
      </c>
      <c r="E6" s="2">
        <v>40</v>
      </c>
      <c r="F6" s="2">
        <v>38</v>
      </c>
      <c r="G6" s="2">
        <v>43</v>
      </c>
      <c r="H6" s="2">
        <v>36</v>
      </c>
      <c r="I6" s="2">
        <v>34</v>
      </c>
      <c r="J6" s="2">
        <v>34</v>
      </c>
      <c r="K6" s="2">
        <v>37</v>
      </c>
      <c r="L6" s="2">
        <v>37</v>
      </c>
      <c r="M6" s="2">
        <v>34</v>
      </c>
      <c r="N6" s="1">
        <v>35</v>
      </c>
      <c r="O6" s="1">
        <v>36</v>
      </c>
      <c r="P6" s="1">
        <v>46</v>
      </c>
      <c r="Q6" s="1">
        <v>38</v>
      </c>
      <c r="R6" s="1">
        <v>35</v>
      </c>
      <c r="S6" s="1">
        <v>42</v>
      </c>
      <c r="T6" s="1">
        <v>40.1</v>
      </c>
      <c r="U6" s="1">
        <v>39.4</v>
      </c>
      <c r="V6" s="1">
        <v>38.5</v>
      </c>
      <c r="W6" s="1">
        <v>39</v>
      </c>
      <c r="X6" s="1">
        <v>38</v>
      </c>
      <c r="Y6" s="1">
        <v>36.6</v>
      </c>
      <c r="Z6" s="1">
        <v>35.9</v>
      </c>
      <c r="AA6" s="1">
        <v>37</v>
      </c>
      <c r="AB6" s="1">
        <v>46.7</v>
      </c>
      <c r="AC6" s="1">
        <v>36.6</v>
      </c>
      <c r="AD6" s="1">
        <v>36.299999999999997</v>
      </c>
      <c r="AE6" s="1">
        <v>40.799999999999997</v>
      </c>
      <c r="AF6" s="1">
        <v>38</v>
      </c>
      <c r="AG6" s="1">
        <v>36.200000000000003</v>
      </c>
      <c r="AH6" s="1">
        <v>36.299999999999997</v>
      </c>
      <c r="AI6" s="1">
        <v>39</v>
      </c>
      <c r="AJ6" s="1">
        <v>37.6</v>
      </c>
      <c r="AK6" s="1">
        <v>35.5</v>
      </c>
      <c r="AL6" s="2">
        <v>36.6</v>
      </c>
      <c r="AM6" s="2">
        <v>35.700000000000003</v>
      </c>
      <c r="AN6" s="2">
        <v>47</v>
      </c>
      <c r="AO6" s="3">
        <v>33.908333333333331</v>
      </c>
      <c r="AP6" s="3">
        <v>32.487499999999997</v>
      </c>
      <c r="AQ6" s="3">
        <v>37.170833333333334</v>
      </c>
    </row>
    <row r="7" spans="1:43">
      <c r="A7" s="2" t="s">
        <v>27</v>
      </c>
      <c r="B7" s="2">
        <f t="shared" ref="B7:AQ7" si="1">ROUND(B6/B3*100,1)</f>
        <v>23.2</v>
      </c>
      <c r="C7" s="2">
        <f t="shared" si="1"/>
        <v>24</v>
      </c>
      <c r="D7" s="2">
        <f t="shared" si="1"/>
        <v>23.6</v>
      </c>
      <c r="E7" s="2">
        <f t="shared" si="1"/>
        <v>20.8</v>
      </c>
      <c r="F7" s="2">
        <f t="shared" si="1"/>
        <v>20.5</v>
      </c>
      <c r="G7" s="2">
        <f t="shared" si="1"/>
        <v>19.8</v>
      </c>
      <c r="H7" s="2">
        <f t="shared" si="1"/>
        <v>20.3</v>
      </c>
      <c r="I7" s="2">
        <f t="shared" si="1"/>
        <v>19.3</v>
      </c>
      <c r="J7" s="2">
        <f t="shared" si="1"/>
        <v>19.399999999999999</v>
      </c>
      <c r="K7" s="2">
        <f t="shared" si="1"/>
        <v>21.1</v>
      </c>
      <c r="L7" s="2">
        <f t="shared" si="1"/>
        <v>19.5</v>
      </c>
      <c r="M7" s="2">
        <f t="shared" si="1"/>
        <v>19.100000000000001</v>
      </c>
      <c r="N7" s="2">
        <f t="shared" si="1"/>
        <v>18.7</v>
      </c>
      <c r="O7" s="2">
        <f t="shared" si="1"/>
        <v>18.5</v>
      </c>
      <c r="P7" s="2">
        <f t="shared" si="1"/>
        <v>19.2</v>
      </c>
      <c r="Q7" s="2">
        <f t="shared" si="1"/>
        <v>20.2</v>
      </c>
      <c r="R7" s="2">
        <f t="shared" si="1"/>
        <v>20</v>
      </c>
      <c r="S7" s="2">
        <f t="shared" si="1"/>
        <v>20.3</v>
      </c>
      <c r="T7" s="2">
        <f t="shared" si="1"/>
        <v>20.399999999999999</v>
      </c>
      <c r="U7" s="2">
        <f t="shared" si="1"/>
        <v>20.2</v>
      </c>
      <c r="V7" s="2">
        <f t="shared" si="1"/>
        <v>20.3</v>
      </c>
      <c r="W7" s="2">
        <f t="shared" si="1"/>
        <v>19.600000000000001</v>
      </c>
      <c r="X7" s="2">
        <f t="shared" si="1"/>
        <v>20.2</v>
      </c>
      <c r="Y7" s="2">
        <f t="shared" si="1"/>
        <v>20.3</v>
      </c>
      <c r="Z7" s="2">
        <f t="shared" si="1"/>
        <v>19.7</v>
      </c>
      <c r="AA7" s="2">
        <f t="shared" si="1"/>
        <v>20.100000000000001</v>
      </c>
      <c r="AB7" s="2">
        <f t="shared" si="1"/>
        <v>20.399999999999999</v>
      </c>
      <c r="AC7" s="2">
        <f t="shared" si="1"/>
        <v>19.3</v>
      </c>
      <c r="AD7" s="2">
        <f t="shared" si="1"/>
        <v>19.600000000000001</v>
      </c>
      <c r="AE7" s="2">
        <f t="shared" si="1"/>
        <v>19.7</v>
      </c>
      <c r="AF7" s="2">
        <f t="shared" si="1"/>
        <v>19.3</v>
      </c>
      <c r="AG7" s="2">
        <f t="shared" si="1"/>
        <v>19.2</v>
      </c>
      <c r="AH7" s="2">
        <f t="shared" si="1"/>
        <v>18.8</v>
      </c>
      <c r="AI7" s="2">
        <f t="shared" si="1"/>
        <v>18.5</v>
      </c>
      <c r="AJ7" s="2">
        <f t="shared" si="1"/>
        <v>19.2</v>
      </c>
      <c r="AK7" s="2">
        <f t="shared" si="1"/>
        <v>18.899999999999999</v>
      </c>
      <c r="AL7" s="2">
        <f t="shared" si="1"/>
        <v>18.600000000000001</v>
      </c>
      <c r="AM7" s="2">
        <f t="shared" si="1"/>
        <v>18.8</v>
      </c>
      <c r="AN7" s="2">
        <f t="shared" si="1"/>
        <v>19.3</v>
      </c>
      <c r="AO7" s="1">
        <f t="shared" si="1"/>
        <v>20.100000000000001</v>
      </c>
      <c r="AP7" s="1">
        <f t="shared" si="1"/>
        <v>20.100000000000001</v>
      </c>
      <c r="AQ7" s="1">
        <f t="shared" si="1"/>
        <v>20.5</v>
      </c>
    </row>
    <row r="8" spans="1:43">
      <c r="A8" s="2" t="s">
        <v>26</v>
      </c>
      <c r="B8" s="7">
        <v>488</v>
      </c>
      <c r="C8" s="7">
        <v>485</v>
      </c>
      <c r="D8" s="7">
        <v>589</v>
      </c>
      <c r="E8" s="7">
        <v>357</v>
      </c>
      <c r="F8" s="7">
        <v>335</v>
      </c>
      <c r="G8" s="7">
        <v>396</v>
      </c>
      <c r="H8" s="7">
        <v>341</v>
      </c>
      <c r="I8" s="7">
        <v>339</v>
      </c>
      <c r="J8" s="7">
        <v>338</v>
      </c>
      <c r="K8" s="7">
        <v>345</v>
      </c>
      <c r="L8" s="7">
        <v>345</v>
      </c>
      <c r="M8" s="7">
        <v>317</v>
      </c>
      <c r="N8" s="9">
        <v>344</v>
      </c>
      <c r="O8" s="9">
        <v>360</v>
      </c>
      <c r="P8" s="9">
        <v>441</v>
      </c>
      <c r="Q8" s="9">
        <v>369</v>
      </c>
      <c r="R8" s="9">
        <v>342</v>
      </c>
      <c r="S8" s="9">
        <v>390</v>
      </c>
      <c r="T8" s="9">
        <v>380</v>
      </c>
      <c r="U8" s="9">
        <v>376</v>
      </c>
      <c r="V8" s="9">
        <v>367</v>
      </c>
      <c r="W8" s="9">
        <v>381.6</v>
      </c>
      <c r="X8" s="9">
        <v>385.5</v>
      </c>
      <c r="Y8" s="9">
        <v>359.6</v>
      </c>
      <c r="Z8" s="9">
        <v>355.6</v>
      </c>
      <c r="AA8" s="9">
        <v>357.6</v>
      </c>
      <c r="AB8" s="9">
        <v>441</v>
      </c>
      <c r="AC8" s="1">
        <v>354</v>
      </c>
      <c r="AD8" s="1">
        <v>337</v>
      </c>
      <c r="AE8" s="1">
        <v>376</v>
      </c>
      <c r="AF8" s="1">
        <v>376</v>
      </c>
      <c r="AG8" s="1">
        <v>365</v>
      </c>
      <c r="AH8" s="1">
        <v>363</v>
      </c>
      <c r="AI8" s="1">
        <v>370.3</v>
      </c>
      <c r="AJ8" s="1">
        <v>363.5</v>
      </c>
      <c r="AK8" s="1">
        <v>336.9</v>
      </c>
      <c r="AL8" s="2">
        <v>351.5</v>
      </c>
      <c r="AM8" s="2">
        <v>350.1</v>
      </c>
      <c r="AN8" s="2">
        <v>441.1</v>
      </c>
      <c r="AO8" s="3">
        <v>307.31355932203388</v>
      </c>
      <c r="AP8" s="3">
        <v>292.4406779661017</v>
      </c>
      <c r="AQ8" s="3">
        <v>329.02966101694915</v>
      </c>
    </row>
    <row r="9" spans="1:43">
      <c r="A9" s="2" t="s">
        <v>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">
        <f t="shared" ref="N9:AQ9" si="2">ROUND(N8/B8*100,1)</f>
        <v>70.5</v>
      </c>
      <c r="O9" s="1">
        <f t="shared" si="2"/>
        <v>74.2</v>
      </c>
      <c r="P9" s="1">
        <f t="shared" si="2"/>
        <v>74.900000000000006</v>
      </c>
      <c r="Q9" s="1">
        <f t="shared" si="2"/>
        <v>103.4</v>
      </c>
      <c r="R9" s="1">
        <f t="shared" si="2"/>
        <v>102.1</v>
      </c>
      <c r="S9" s="1">
        <f t="shared" si="2"/>
        <v>98.5</v>
      </c>
      <c r="T9" s="1">
        <f t="shared" si="2"/>
        <v>111.4</v>
      </c>
      <c r="U9" s="1">
        <f t="shared" si="2"/>
        <v>110.9</v>
      </c>
      <c r="V9" s="1">
        <f t="shared" si="2"/>
        <v>108.6</v>
      </c>
      <c r="W9" s="1">
        <f t="shared" si="2"/>
        <v>110.6</v>
      </c>
      <c r="X9" s="1">
        <f t="shared" si="2"/>
        <v>111.7</v>
      </c>
      <c r="Y9" s="1">
        <f t="shared" si="2"/>
        <v>113.4</v>
      </c>
      <c r="Z9" s="1">
        <f t="shared" si="2"/>
        <v>103.4</v>
      </c>
      <c r="AA9" s="1">
        <f t="shared" si="2"/>
        <v>99.3</v>
      </c>
      <c r="AB9" s="1">
        <f t="shared" si="2"/>
        <v>100</v>
      </c>
      <c r="AC9" s="1">
        <f t="shared" si="2"/>
        <v>95.9</v>
      </c>
      <c r="AD9" s="1">
        <f t="shared" si="2"/>
        <v>98.5</v>
      </c>
      <c r="AE9" s="1">
        <f t="shared" si="2"/>
        <v>96.4</v>
      </c>
      <c r="AF9" s="1">
        <f t="shared" si="2"/>
        <v>98.9</v>
      </c>
      <c r="AG9" s="1">
        <f t="shared" si="2"/>
        <v>97.1</v>
      </c>
      <c r="AH9" s="1">
        <f t="shared" si="2"/>
        <v>98.9</v>
      </c>
      <c r="AI9" s="1">
        <f t="shared" si="2"/>
        <v>97</v>
      </c>
      <c r="AJ9" s="1">
        <f t="shared" si="2"/>
        <v>94.3</v>
      </c>
      <c r="AK9" s="1">
        <f t="shared" si="2"/>
        <v>93.7</v>
      </c>
      <c r="AL9" s="1">
        <f t="shared" si="2"/>
        <v>98.8</v>
      </c>
      <c r="AM9" s="1">
        <f t="shared" si="2"/>
        <v>97.9</v>
      </c>
      <c r="AN9" s="1">
        <f t="shared" si="2"/>
        <v>100</v>
      </c>
      <c r="AO9" s="1">
        <f t="shared" si="2"/>
        <v>86.8</v>
      </c>
      <c r="AP9" s="1">
        <f t="shared" si="2"/>
        <v>86.8</v>
      </c>
      <c r="AQ9" s="1">
        <f t="shared" si="2"/>
        <v>87.5</v>
      </c>
    </row>
    <row r="10" spans="1:43">
      <c r="A10" s="2" t="s">
        <v>24</v>
      </c>
      <c r="B10" s="7">
        <v>5197</v>
      </c>
      <c r="C10" s="7">
        <v>5358</v>
      </c>
      <c r="D10" s="7">
        <v>5577</v>
      </c>
      <c r="E10" s="7">
        <v>4831</v>
      </c>
      <c r="F10" s="7">
        <v>4881</v>
      </c>
      <c r="G10" s="7">
        <v>4865</v>
      </c>
      <c r="H10" s="7">
        <v>5115</v>
      </c>
      <c r="I10" s="7">
        <v>5023</v>
      </c>
      <c r="J10" s="7">
        <v>5152</v>
      </c>
      <c r="K10" s="7">
        <v>5255</v>
      </c>
      <c r="L10" s="7">
        <v>5273</v>
      </c>
      <c r="M10" s="7">
        <v>5259</v>
      </c>
      <c r="N10" s="7">
        <v>5018</v>
      </c>
      <c r="O10" s="7">
        <v>5030</v>
      </c>
      <c r="P10" s="7">
        <v>5087</v>
      </c>
      <c r="Q10" s="7">
        <v>4869</v>
      </c>
      <c r="R10" s="7">
        <v>4803</v>
      </c>
      <c r="S10" s="7">
        <v>4863</v>
      </c>
      <c r="T10" s="6">
        <v>5086.6000000000004</v>
      </c>
      <c r="U10" s="6">
        <v>5086.3999999999996</v>
      </c>
      <c r="V10" s="6">
        <v>5040.3999999999996</v>
      </c>
      <c r="W10" s="6">
        <v>4969.3</v>
      </c>
      <c r="X10" s="6">
        <v>4896</v>
      </c>
      <c r="Y10" s="6">
        <v>4875.8999999999996</v>
      </c>
      <c r="Z10" s="6">
        <v>4929.8999999999996</v>
      </c>
      <c r="AA10" s="6">
        <v>4980.3999999999996</v>
      </c>
      <c r="AB10" s="6">
        <v>5093.8999999999996</v>
      </c>
      <c r="AC10" s="7">
        <v>5184</v>
      </c>
      <c r="AD10" s="7">
        <v>5149</v>
      </c>
      <c r="AE10" s="7">
        <v>5213</v>
      </c>
      <c r="AF10" s="9">
        <v>5226</v>
      </c>
      <c r="AG10" s="9">
        <v>5167</v>
      </c>
      <c r="AH10" s="9">
        <v>5199</v>
      </c>
      <c r="AI10" s="6">
        <v>5084.8999999999996</v>
      </c>
      <c r="AJ10" s="6">
        <v>4988.2</v>
      </c>
      <c r="AK10" s="6">
        <v>5138.5</v>
      </c>
      <c r="AL10" s="6">
        <v>4999.7</v>
      </c>
      <c r="AM10" s="6">
        <v>4938.7</v>
      </c>
      <c r="AN10" s="6">
        <v>5053.6000000000004</v>
      </c>
      <c r="AO10" s="3">
        <v>5262.1276595744685</v>
      </c>
      <c r="AP10" s="3">
        <v>5207.6271186440681</v>
      </c>
      <c r="AQ10" s="3">
        <v>5244.9152542372885</v>
      </c>
    </row>
    <row r="11" spans="1:43">
      <c r="A11" s="2" t="s">
        <v>23</v>
      </c>
      <c r="B11" s="8"/>
      <c r="C11" s="8"/>
      <c r="D11" s="8"/>
      <c r="E11" s="8"/>
      <c r="F11" s="8"/>
      <c r="G11" s="8"/>
      <c r="H11" s="7"/>
      <c r="I11" s="7"/>
      <c r="J11" s="7"/>
      <c r="K11" s="7"/>
      <c r="L11" s="7"/>
      <c r="M11" s="7"/>
      <c r="N11" s="6">
        <f t="shared" ref="N11:AQ11" si="3">ROUND(N10/B10*100,1)</f>
        <v>96.6</v>
      </c>
      <c r="O11" s="6">
        <f t="shared" si="3"/>
        <v>93.9</v>
      </c>
      <c r="P11" s="6">
        <f t="shared" si="3"/>
        <v>91.2</v>
      </c>
      <c r="Q11" s="6">
        <f t="shared" si="3"/>
        <v>100.8</v>
      </c>
      <c r="R11" s="6">
        <f t="shared" si="3"/>
        <v>98.4</v>
      </c>
      <c r="S11" s="6">
        <f t="shared" si="3"/>
        <v>100</v>
      </c>
      <c r="T11" s="6">
        <f t="shared" si="3"/>
        <v>99.4</v>
      </c>
      <c r="U11" s="6">
        <f t="shared" si="3"/>
        <v>101.3</v>
      </c>
      <c r="V11" s="6">
        <f t="shared" si="3"/>
        <v>97.8</v>
      </c>
      <c r="W11" s="6">
        <f t="shared" si="3"/>
        <v>94.6</v>
      </c>
      <c r="X11" s="6">
        <f t="shared" si="3"/>
        <v>92.9</v>
      </c>
      <c r="Y11" s="6">
        <f t="shared" si="3"/>
        <v>92.7</v>
      </c>
      <c r="Z11" s="6">
        <f t="shared" si="3"/>
        <v>98.2</v>
      </c>
      <c r="AA11" s="6">
        <f t="shared" si="3"/>
        <v>99</v>
      </c>
      <c r="AB11" s="6">
        <f t="shared" si="3"/>
        <v>100.1</v>
      </c>
      <c r="AC11" s="6">
        <f t="shared" si="3"/>
        <v>106.5</v>
      </c>
      <c r="AD11" s="6">
        <f t="shared" si="3"/>
        <v>107.2</v>
      </c>
      <c r="AE11" s="6">
        <f t="shared" si="3"/>
        <v>107.2</v>
      </c>
      <c r="AF11" s="6">
        <f t="shared" si="3"/>
        <v>102.7</v>
      </c>
      <c r="AG11" s="6">
        <f t="shared" si="3"/>
        <v>101.6</v>
      </c>
      <c r="AH11" s="6">
        <f t="shared" si="3"/>
        <v>103.1</v>
      </c>
      <c r="AI11" s="6">
        <f t="shared" si="3"/>
        <v>102.3</v>
      </c>
      <c r="AJ11" s="6">
        <f t="shared" si="3"/>
        <v>101.9</v>
      </c>
      <c r="AK11" s="6">
        <f t="shared" si="3"/>
        <v>105.4</v>
      </c>
      <c r="AL11" s="6">
        <f t="shared" si="3"/>
        <v>101.4</v>
      </c>
      <c r="AM11" s="6">
        <f t="shared" si="3"/>
        <v>99.2</v>
      </c>
      <c r="AN11" s="6">
        <f t="shared" si="3"/>
        <v>99.2</v>
      </c>
      <c r="AO11" s="4">
        <f t="shared" si="3"/>
        <v>101.5</v>
      </c>
      <c r="AP11" s="4">
        <f t="shared" si="3"/>
        <v>101.1</v>
      </c>
      <c r="AQ11" s="4">
        <f t="shared" si="3"/>
        <v>100.6</v>
      </c>
    </row>
    <row r="12" spans="1:43">
      <c r="A12" s="5" t="s">
        <v>22</v>
      </c>
      <c r="B12" s="5">
        <v>0.7</v>
      </c>
      <c r="C12" s="5">
        <v>0.7</v>
      </c>
      <c r="D12" s="5">
        <v>0.8</v>
      </c>
      <c r="E12" s="5">
        <v>0.8</v>
      </c>
      <c r="F12" s="5">
        <v>0.7</v>
      </c>
      <c r="G12" s="5">
        <v>0.8</v>
      </c>
      <c r="H12" s="1">
        <v>0.5</v>
      </c>
      <c r="I12" s="1">
        <v>0.5</v>
      </c>
      <c r="J12" s="1">
        <v>0.5</v>
      </c>
      <c r="K12" s="2">
        <v>0.5</v>
      </c>
      <c r="L12" s="2">
        <v>0.5</v>
      </c>
      <c r="M12" s="2">
        <v>0.5</v>
      </c>
      <c r="N12" s="1">
        <v>0.4</v>
      </c>
      <c r="O12" s="1">
        <v>0.5</v>
      </c>
      <c r="P12" s="1">
        <v>0.6</v>
      </c>
      <c r="Q12" s="1">
        <v>0.5</v>
      </c>
      <c r="R12" s="1">
        <v>0.5</v>
      </c>
      <c r="S12" s="1">
        <v>0.5</v>
      </c>
      <c r="T12" s="1">
        <v>0.5</v>
      </c>
      <c r="U12" s="1">
        <v>0.5</v>
      </c>
      <c r="V12" s="1">
        <v>0.5</v>
      </c>
      <c r="W12" s="1">
        <v>0.5</v>
      </c>
      <c r="X12" s="1">
        <v>0.5</v>
      </c>
      <c r="Y12" s="1">
        <v>0.5</v>
      </c>
      <c r="Z12" s="4">
        <v>0.5</v>
      </c>
      <c r="AA12" s="4">
        <v>0.5</v>
      </c>
      <c r="AB12" s="4">
        <v>0.6</v>
      </c>
      <c r="AC12" s="1">
        <v>0.6</v>
      </c>
      <c r="AD12" s="1">
        <v>0.5</v>
      </c>
      <c r="AE12" s="1">
        <v>0.5</v>
      </c>
      <c r="AF12" s="1">
        <v>0.6</v>
      </c>
      <c r="AG12" s="1">
        <v>0.6</v>
      </c>
      <c r="AH12" s="1">
        <v>0.5</v>
      </c>
      <c r="AI12" s="1">
        <v>0.6</v>
      </c>
      <c r="AJ12" s="1">
        <v>0.6</v>
      </c>
      <c r="AK12" s="1">
        <v>0.6</v>
      </c>
      <c r="AL12" s="2">
        <v>0.5</v>
      </c>
      <c r="AM12" s="2">
        <v>0.6</v>
      </c>
      <c r="AN12" s="2">
        <v>0.7</v>
      </c>
      <c r="AO12" s="3">
        <v>0.5027222831512449</v>
      </c>
      <c r="AP12" s="3">
        <v>0.47988787711593411</v>
      </c>
      <c r="AQ12" s="3">
        <v>0.4922346094831454</v>
      </c>
    </row>
    <row r="13" spans="1:43">
      <c r="A13" s="2" t="s">
        <v>21</v>
      </c>
      <c r="B13" s="2">
        <v>69</v>
      </c>
      <c r="C13" s="2">
        <v>68</v>
      </c>
      <c r="D13" s="2">
        <v>76</v>
      </c>
      <c r="E13" s="2">
        <v>55</v>
      </c>
      <c r="F13" s="2">
        <v>56</v>
      </c>
      <c r="G13" s="2">
        <v>57</v>
      </c>
      <c r="H13" s="2">
        <v>63</v>
      </c>
      <c r="I13" s="2">
        <v>64</v>
      </c>
      <c r="J13" s="2">
        <v>63</v>
      </c>
      <c r="K13" s="2">
        <v>65</v>
      </c>
      <c r="L13" s="2">
        <v>65</v>
      </c>
      <c r="M13" s="2">
        <v>66</v>
      </c>
      <c r="N13" s="1">
        <v>66</v>
      </c>
      <c r="O13" s="1">
        <v>66</v>
      </c>
      <c r="P13" s="1">
        <v>68</v>
      </c>
      <c r="Q13" s="1">
        <v>53</v>
      </c>
      <c r="R13" s="1">
        <v>53</v>
      </c>
      <c r="S13" s="1">
        <v>54</v>
      </c>
      <c r="T13" s="1">
        <v>57.3</v>
      </c>
      <c r="U13" s="1">
        <v>55.6</v>
      </c>
      <c r="V13" s="1">
        <v>56.5</v>
      </c>
      <c r="W13" s="1">
        <v>58.2</v>
      </c>
      <c r="X13" s="1">
        <v>56.7</v>
      </c>
      <c r="Y13" s="1">
        <v>57.6</v>
      </c>
      <c r="Z13" s="4">
        <v>47.2</v>
      </c>
      <c r="AA13" s="4">
        <v>47.4</v>
      </c>
      <c r="AB13" s="4">
        <v>49.4</v>
      </c>
      <c r="AC13" s="1">
        <v>54.4</v>
      </c>
      <c r="AD13" s="1">
        <v>55.3</v>
      </c>
      <c r="AE13" s="1">
        <v>57.5</v>
      </c>
      <c r="AF13" s="1">
        <v>53.6</v>
      </c>
      <c r="AG13" s="1">
        <v>53.4</v>
      </c>
      <c r="AH13" s="1">
        <v>55</v>
      </c>
      <c r="AI13" s="1">
        <v>63.1</v>
      </c>
      <c r="AJ13" s="1">
        <v>62.9</v>
      </c>
      <c r="AK13" s="1">
        <v>62.5</v>
      </c>
      <c r="AL13" s="2">
        <v>54.2</v>
      </c>
      <c r="AM13" s="2">
        <v>54.5</v>
      </c>
      <c r="AN13" s="2">
        <v>56.5</v>
      </c>
      <c r="AO13" s="3">
        <v>55.015267175572518</v>
      </c>
      <c r="AP13" s="3">
        <v>56.569230769230771</v>
      </c>
      <c r="AQ13" s="3">
        <v>56.725190839694655</v>
      </c>
    </row>
    <row r="14" spans="1:43">
      <c r="A14" s="2" t="s">
        <v>20</v>
      </c>
      <c r="B14" s="2">
        <v>62</v>
      </c>
      <c r="C14" s="2">
        <v>61</v>
      </c>
      <c r="D14" s="2">
        <v>64</v>
      </c>
      <c r="E14" s="2">
        <v>61</v>
      </c>
      <c r="F14" s="2">
        <v>64</v>
      </c>
      <c r="G14" s="2">
        <v>72</v>
      </c>
      <c r="H14" s="2">
        <v>59</v>
      </c>
      <c r="I14" s="2">
        <v>60</v>
      </c>
      <c r="J14" s="2">
        <v>62</v>
      </c>
      <c r="K14" s="2">
        <v>77</v>
      </c>
      <c r="L14" s="2">
        <v>71</v>
      </c>
      <c r="M14" s="2">
        <v>70</v>
      </c>
      <c r="N14" s="1">
        <v>71</v>
      </c>
      <c r="O14" s="1">
        <v>73</v>
      </c>
      <c r="P14" s="1">
        <v>75</v>
      </c>
      <c r="Q14" s="1">
        <v>73</v>
      </c>
      <c r="R14" s="1">
        <v>72</v>
      </c>
      <c r="S14" s="1">
        <v>80</v>
      </c>
      <c r="T14" s="1">
        <v>64.400000000000006</v>
      </c>
      <c r="U14" s="1">
        <v>66</v>
      </c>
      <c r="V14" s="1">
        <v>63.6</v>
      </c>
      <c r="W14" s="1">
        <v>70.599999999999994</v>
      </c>
      <c r="X14" s="1">
        <v>65.400000000000006</v>
      </c>
      <c r="Y14" s="1">
        <v>65.7</v>
      </c>
      <c r="Z14" s="4">
        <v>74.599999999999994</v>
      </c>
      <c r="AA14" s="4">
        <v>76.5</v>
      </c>
      <c r="AB14" s="4">
        <v>82.8</v>
      </c>
      <c r="AC14" s="1">
        <v>78.5</v>
      </c>
      <c r="AD14" s="1">
        <v>81.400000000000006</v>
      </c>
      <c r="AE14" s="1">
        <v>87.6</v>
      </c>
      <c r="AF14" s="1">
        <v>78.7</v>
      </c>
      <c r="AG14" s="1">
        <v>76.2</v>
      </c>
      <c r="AH14" s="1">
        <v>79.400000000000006</v>
      </c>
      <c r="AI14" s="1">
        <v>92.5</v>
      </c>
      <c r="AJ14" s="1">
        <v>84</v>
      </c>
      <c r="AK14" s="1">
        <v>83.8</v>
      </c>
      <c r="AL14" s="2">
        <v>79.400000000000006</v>
      </c>
      <c r="AM14" s="2">
        <v>75.900000000000006</v>
      </c>
      <c r="AN14" s="2">
        <v>87</v>
      </c>
      <c r="AO14" s="3">
        <v>64.795918367346943</v>
      </c>
      <c r="AP14" s="3">
        <v>67.041379310344823</v>
      </c>
      <c r="AQ14" s="3">
        <v>69.554054054054049</v>
      </c>
    </row>
    <row r="15" spans="1:43">
      <c r="A15" s="2" t="s">
        <v>19</v>
      </c>
      <c r="B15" s="2">
        <v>36</v>
      </c>
      <c r="C15" s="2">
        <v>36</v>
      </c>
      <c r="D15" s="2">
        <v>47</v>
      </c>
      <c r="E15" s="2">
        <v>37</v>
      </c>
      <c r="F15" s="2">
        <v>34</v>
      </c>
      <c r="G15" s="2">
        <v>40</v>
      </c>
      <c r="H15" s="2">
        <v>35</v>
      </c>
      <c r="I15" s="2">
        <v>35</v>
      </c>
      <c r="J15" s="2">
        <v>35</v>
      </c>
      <c r="K15" s="2">
        <v>35</v>
      </c>
      <c r="L15" s="2">
        <v>35</v>
      </c>
      <c r="M15" s="2">
        <v>32</v>
      </c>
      <c r="N15" s="1">
        <v>34</v>
      </c>
      <c r="O15" s="1">
        <v>36</v>
      </c>
      <c r="P15" s="1">
        <v>44</v>
      </c>
      <c r="Q15" s="1">
        <v>39</v>
      </c>
      <c r="R15" s="1">
        <v>35</v>
      </c>
      <c r="S15" s="1">
        <v>41</v>
      </c>
      <c r="T15" s="1">
        <v>42.4</v>
      </c>
      <c r="U15" s="1">
        <v>42.6</v>
      </c>
      <c r="V15" s="1">
        <v>41.9</v>
      </c>
      <c r="W15" s="1">
        <v>40.1</v>
      </c>
      <c r="X15" s="1">
        <v>38.9</v>
      </c>
      <c r="Y15" s="1">
        <v>37.1</v>
      </c>
      <c r="Z15" s="4">
        <v>39</v>
      </c>
      <c r="AA15" s="4">
        <v>39.1</v>
      </c>
      <c r="AB15" s="4">
        <v>50.1</v>
      </c>
      <c r="AC15" s="1">
        <v>38.799999999999997</v>
      </c>
      <c r="AD15" s="1">
        <v>36.5</v>
      </c>
      <c r="AE15" s="1">
        <v>41</v>
      </c>
      <c r="AF15" s="1">
        <v>39</v>
      </c>
      <c r="AG15" s="1">
        <v>37.299999999999997</v>
      </c>
      <c r="AH15" s="1">
        <v>37.799999999999997</v>
      </c>
      <c r="AI15" s="1">
        <v>40.4</v>
      </c>
      <c r="AJ15" s="1">
        <v>38.4</v>
      </c>
      <c r="AK15" s="1">
        <v>36.6</v>
      </c>
      <c r="AL15" s="2">
        <v>39.1</v>
      </c>
      <c r="AM15" s="2">
        <v>38</v>
      </c>
      <c r="AN15" s="2">
        <v>50.5</v>
      </c>
      <c r="AO15" s="3">
        <v>37.582004240471093</v>
      </c>
      <c r="AP15" s="3">
        <v>35.404005964868922</v>
      </c>
      <c r="AQ15" s="3">
        <v>40.066542940157923</v>
      </c>
    </row>
    <row r="39" spans="1:1">
      <c r="A39" t="s">
        <v>18</v>
      </c>
    </row>
    <row r="40" spans="1:1">
      <c r="A40" t="s">
        <v>17</v>
      </c>
    </row>
    <row r="41" spans="1:1">
      <c r="A41" t="s">
        <v>16</v>
      </c>
    </row>
    <row r="62" spans="1:28">
      <c r="A62" s="2"/>
      <c r="B62" s="2" t="str">
        <f t="shared" ref="B62:M62" si="4">N2</f>
        <v>10月</v>
      </c>
      <c r="C62" s="2" t="str">
        <f t="shared" si="4"/>
        <v>11月</v>
      </c>
      <c r="D62" s="2" t="str">
        <f t="shared" si="4"/>
        <v>12月</v>
      </c>
      <c r="E62" s="2" t="str">
        <f t="shared" si="4"/>
        <v>26.１月</v>
      </c>
      <c r="F62" s="2" t="str">
        <f t="shared" si="4"/>
        <v>2月</v>
      </c>
      <c r="G62" s="2" t="str">
        <f t="shared" si="4"/>
        <v>3月</v>
      </c>
      <c r="H62" s="2" t="str">
        <f t="shared" si="4"/>
        <v>４月</v>
      </c>
      <c r="I62" s="2" t="str">
        <f t="shared" si="4"/>
        <v>５月</v>
      </c>
      <c r="J62" s="2" t="str">
        <f t="shared" si="4"/>
        <v>６月</v>
      </c>
      <c r="K62" s="2" t="str">
        <f t="shared" si="4"/>
        <v>７月</v>
      </c>
      <c r="L62" s="2" t="str">
        <f t="shared" si="4"/>
        <v>８月</v>
      </c>
      <c r="M62" s="2" t="str">
        <f t="shared" si="4"/>
        <v>９月</v>
      </c>
      <c r="N62" s="1" t="s">
        <v>15</v>
      </c>
      <c r="O62" s="1" t="s">
        <v>14</v>
      </c>
      <c r="P62" s="1" t="s">
        <v>13</v>
      </c>
      <c r="Q62" s="1" t="s">
        <v>12</v>
      </c>
      <c r="R62" s="1" t="s">
        <v>11</v>
      </c>
      <c r="S62" s="1" t="s">
        <v>10</v>
      </c>
      <c r="T62" s="1" t="s">
        <v>9</v>
      </c>
      <c r="U62" s="1" t="s">
        <v>8</v>
      </c>
      <c r="V62" s="1" t="s">
        <v>7</v>
      </c>
      <c r="W62" s="1" t="s">
        <v>6</v>
      </c>
      <c r="X62" s="1" t="s">
        <v>5</v>
      </c>
      <c r="Y62" s="1" t="s">
        <v>4</v>
      </c>
      <c r="Z62" s="1" t="s">
        <v>3</v>
      </c>
      <c r="AA62" s="1" t="s">
        <v>2</v>
      </c>
      <c r="AB62" s="1" t="s">
        <v>1</v>
      </c>
    </row>
    <row r="63" spans="1:28">
      <c r="A63" s="2" t="str">
        <f>A4</f>
        <v>売上高前年比（％）</v>
      </c>
      <c r="B63" s="2">
        <f t="shared" ref="B63:G63" si="5">N4</f>
        <v>90.3</v>
      </c>
      <c r="C63" s="2">
        <f t="shared" si="5"/>
        <v>93.8</v>
      </c>
      <c r="D63" s="2">
        <f t="shared" si="5"/>
        <v>92.3</v>
      </c>
      <c r="E63" s="2">
        <f t="shared" si="5"/>
        <v>97.9</v>
      </c>
      <c r="F63" s="2">
        <f t="shared" si="5"/>
        <v>94.6</v>
      </c>
      <c r="G63" s="2">
        <f t="shared" si="5"/>
        <v>95.4</v>
      </c>
      <c r="H63" s="2">
        <f>S4</f>
        <v>95.4</v>
      </c>
      <c r="I63" s="2">
        <f>U4</f>
        <v>111</v>
      </c>
      <c r="J63" s="2">
        <f>V4</f>
        <v>108.3</v>
      </c>
      <c r="K63" s="2">
        <f>W4</f>
        <v>113.9</v>
      </c>
      <c r="L63" s="2">
        <f>X4</f>
        <v>99.1</v>
      </c>
      <c r="M63" s="2">
        <f>Y4</f>
        <v>101.4</v>
      </c>
      <c r="N63" s="2">
        <v>97.2</v>
      </c>
      <c r="O63" s="2">
        <v>94.6</v>
      </c>
      <c r="P63" s="2">
        <v>95.8</v>
      </c>
      <c r="Q63" s="1">
        <v>101.1</v>
      </c>
      <c r="R63" s="1">
        <v>106.1</v>
      </c>
      <c r="S63" s="1">
        <v>100.2</v>
      </c>
      <c r="T63" s="1">
        <v>100.3</v>
      </c>
      <c r="U63" s="1">
        <v>96.5</v>
      </c>
      <c r="V63" s="1">
        <v>101.9</v>
      </c>
      <c r="W63" s="2">
        <v>105.7</v>
      </c>
      <c r="X63" s="2">
        <v>103.8</v>
      </c>
      <c r="Y63" s="2">
        <v>103.8</v>
      </c>
      <c r="Z63" s="2">
        <v>108.1</v>
      </c>
      <c r="AA63" s="2">
        <v>102.8</v>
      </c>
      <c r="AB63" s="2">
        <v>106.4</v>
      </c>
    </row>
    <row r="64" spans="1:28">
      <c r="A64" s="2" t="s">
        <v>0</v>
      </c>
      <c r="B64" s="2"/>
      <c r="C64" s="1">
        <v>121.4</v>
      </c>
      <c r="D64" s="1">
        <v>114.3</v>
      </c>
      <c r="E64" s="1">
        <v>106</v>
      </c>
      <c r="F64" s="1">
        <v>107.1</v>
      </c>
      <c r="G64" s="1">
        <v>102.6</v>
      </c>
      <c r="H64" s="2">
        <v>102.1</v>
      </c>
      <c r="I64" s="2">
        <v>105.8</v>
      </c>
      <c r="J64" s="2">
        <v>91.3</v>
      </c>
      <c r="K64" s="1">
        <v>87.7</v>
      </c>
      <c r="L64" s="1">
        <v>90.2</v>
      </c>
      <c r="M64" s="1">
        <v>84.6</v>
      </c>
      <c r="N64" s="2">
        <v>98.5</v>
      </c>
      <c r="O64" s="2">
        <v>97.7</v>
      </c>
      <c r="P64" s="2">
        <v>89.8</v>
      </c>
      <c r="Q64" s="1">
        <v>86.4</v>
      </c>
      <c r="R64" s="1">
        <v>105</v>
      </c>
      <c r="S64" s="1">
        <v>113.1</v>
      </c>
      <c r="T64" s="1">
        <v>99.5</v>
      </c>
      <c r="U64" s="1">
        <v>109.8</v>
      </c>
      <c r="V64" s="1">
        <v>101.9</v>
      </c>
      <c r="W64" s="1">
        <v>131.6</v>
      </c>
      <c r="X64" s="1">
        <v>122.4</v>
      </c>
      <c r="Y64" s="1">
        <v>120.4</v>
      </c>
      <c r="Z64" s="1">
        <v>107.4</v>
      </c>
      <c r="AA64" s="1">
        <v>122.2</v>
      </c>
      <c r="AB64" s="1">
        <v>100.1</v>
      </c>
    </row>
  </sheetData>
  <phoneticPr fontId="2"/>
  <dataValidations count="1">
    <dataValidation type="decimal" imeMode="halfAlpha" operator="greaterThanOrEqual" allowBlank="1" showInputMessage="1" showErrorMessage="1" error="半角英数のみ入力可" sqref="AO3:AQ3 AO6:AQ6 AO8:AQ8 AO10:AQ10 AO12:AQ15">
      <formula1>0</formula1>
    </dataValidation>
  </dataValidations>
  <pageMargins left="0.7" right="0.7" top="0.75" bottom="0.75" header="0.3" footer="0.3"/>
  <pageSetup paperSize="8" scale="9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社交飲食業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2016-09-01T06:53:45Z</dcterms:created>
  <dcterms:modified xsi:type="dcterms:W3CDTF">2016-09-01T06:59:32Z</dcterms:modified>
</cp:coreProperties>
</file>