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氷雪販売業" sheetId="1" r:id="rId1"/>
  </sheets>
  <definedNames>
    <definedName name="_xlnm.Print_Area" localSheetId="0">氷雪販売業!$A$1:$AQ$57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B60" i="1"/>
  <c r="C60" i="1"/>
  <c r="D60" i="1"/>
  <c r="E60" i="1"/>
  <c r="F60" i="1"/>
  <c r="G60" i="1"/>
  <c r="H60" i="1"/>
  <c r="I60" i="1"/>
  <c r="J60" i="1"/>
  <c r="M60" i="1"/>
</calcChain>
</file>

<file path=xl/sharedStrings.xml><?xml version="1.0" encoding="utf-8"?>
<sst xmlns="http://schemas.openxmlformats.org/spreadsheetml/2006/main" count="71" uniqueCount="47">
  <si>
    <t>売上高前年比（％）</t>
    <rPh sb="0" eb="3">
      <t>ウリアゲダカ</t>
    </rPh>
    <rPh sb="3" eb="6">
      <t>ゼンネンヒ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</si>
  <si>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</si>
  <si>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</si>
  <si>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1月</t>
    <rPh sb="1" eb="2">
      <t>ツキ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</si>
  <si>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</si>
  <si>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</si>
  <si>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</si>
  <si>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</si>
  <si>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</si>
  <si>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</si>
  <si>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</si>
  <si>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</si>
  <si>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</si>
  <si>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</si>
  <si>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</si>
  <si>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</si>
  <si>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</si>
  <si>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２　人件費は、正規は一定。臨時は変動大。夏場の多忙時に臨時が急増する。</t>
    <rPh sb="2" eb="5">
      <t>ジンケンヒ</t>
    </rPh>
    <rPh sb="7" eb="9">
      <t>セイキ</t>
    </rPh>
    <rPh sb="10" eb="12">
      <t>イッテイ</t>
    </rPh>
    <rPh sb="13" eb="15">
      <t>リンジ</t>
    </rPh>
    <rPh sb="16" eb="19">
      <t>ヘンドウダイ</t>
    </rPh>
    <rPh sb="20" eb="22">
      <t>ナツバ</t>
    </rPh>
    <rPh sb="23" eb="26">
      <t>タボウジ</t>
    </rPh>
    <rPh sb="27" eb="29">
      <t>リンジ</t>
    </rPh>
    <rPh sb="30" eb="32">
      <t>キュウゾウ</t>
    </rPh>
    <phoneticPr fontId="2"/>
  </si>
  <si>
    <t>＜特徴＞１　売上は150～280万円と変動大。夏場がピーク。季節性大。原価率は1/3。27年は春先は順調も最盛期は前年を若干下回った。</t>
    <rPh sb="16" eb="18">
      <t>マンエン</t>
    </rPh>
    <rPh sb="19" eb="22">
      <t>ヘンドウダイ</t>
    </rPh>
    <rPh sb="23" eb="25">
      <t>ナツバ</t>
    </rPh>
    <rPh sb="30" eb="33">
      <t>キセツセイ</t>
    </rPh>
    <rPh sb="33" eb="34">
      <t>ダイ</t>
    </rPh>
    <rPh sb="35" eb="38">
      <t>ゲンカリツ</t>
    </rPh>
    <rPh sb="45" eb="46">
      <t>ネン</t>
    </rPh>
    <rPh sb="47" eb="49">
      <t>ハルサキ</t>
    </rPh>
    <rPh sb="50" eb="52">
      <t>ジュンチョウ</t>
    </rPh>
    <rPh sb="53" eb="56">
      <t>サイセイキ</t>
    </rPh>
    <rPh sb="57" eb="59">
      <t>ゼンネン</t>
    </rPh>
    <rPh sb="60" eb="62">
      <t>ジャッカン</t>
    </rPh>
    <rPh sb="62" eb="64">
      <t>シタマワ</t>
    </rPh>
    <phoneticPr fontId="2"/>
  </si>
  <si>
    <t>臨時雇用人件費（万円）</t>
    <rPh sb="0" eb="2">
      <t>リンジ</t>
    </rPh>
    <rPh sb="2" eb="4">
      <t>コヨウ</t>
    </rPh>
    <phoneticPr fontId="2"/>
  </si>
  <si>
    <t>正規雇用人件費（万円）</t>
    <rPh sb="0" eb="2">
      <t>セイキ</t>
    </rPh>
    <rPh sb="2" eb="4">
      <t>コヨウ</t>
    </rPh>
    <rPh sb="4" eb="7">
      <t>ジンケンヒ</t>
    </rPh>
    <phoneticPr fontId="2"/>
  </si>
  <si>
    <t>従業員１人当り売上高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2"/>
  </si>
  <si>
    <t>原価率（％）</t>
    <phoneticPr fontId="2"/>
  </si>
  <si>
    <t>原価（万円）</t>
    <phoneticPr fontId="2"/>
  </si>
  <si>
    <t>売上高（万円）</t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</si>
  <si>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</si>
  <si>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</si>
  <si>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</si>
  <si>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</si>
  <si>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</si>
  <si>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</si>
  <si>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３月</t>
    <rPh sb="1" eb="2">
      <t>ツキ</t>
    </rPh>
    <phoneticPr fontId="2"/>
  </si>
  <si>
    <t>２月</t>
    <rPh sb="1" eb="2">
      <t>ツキ</t>
    </rPh>
    <phoneticPr fontId="2"/>
  </si>
  <si>
    <t>26.１月</t>
    <rPh sb="4" eb="5">
      <t>ツキ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</si>
  <si>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</si>
  <si>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</si>
  <si>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</si>
  <si>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</si>
  <si>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</si>
  <si>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</si>
  <si>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</si>
  <si>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</si>
  <si>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</si>
  <si>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</si>
  <si>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</si>
  <si>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</si>
  <si>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氷雪販売業の経営状況について（資料：全国指導センター「経営状況調査」）</t>
    <rPh sb="0" eb="2">
      <t>ヒョウセツ</t>
    </rPh>
    <rPh sb="2" eb="5">
      <t>ハンバイギョウ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</si>
</sst>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2" borderId="1" xfId="0" applyFill="1" applyBorder="1">
      <alignment vertical="center"/>
    </xf>
    <xf numFmtId="3" fontId="0" fillId="0" borderId="1" xfId="0" applyNumberFormat="1" applyFill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氷雪販売業!$A$6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氷雪販売業!$B$6:$AQ$6</c:f>
              <c:numCache>
                <c:formatCode>General</c:formatCode>
                <c:ptCount val="15"/>
                <c:pt idx="0">
                  <c:v>37.3</c:v>
                </c:pt>
                <c:pt idx="1">
                  <c:v>36.9</c:v>
                </c:pt>
                <c:pt idx="2">
                  <c:v>38.6</c:v>
                </c:pt>
                <c:pt idx="3">
                  <c:v>42.7</c:v>
                </c:pt>
                <c:pt idx="4">
                  <c:v>39.2</c:v>
                </c:pt>
                <c:pt idx="5">
                  <c:v>39.1</c:v>
                </c:pt>
                <c:pt idx="6">
                  <c:v>36.4</c:v>
                </c:pt>
                <c:pt idx="7">
                  <c:v>34.7</c:v>
                </c:pt>
                <c:pt idx="8">
                  <c:v>35.6</c:v>
                </c:pt>
                <c:pt idx="9">
                  <c:v>34.9</c:v>
                </c:pt>
                <c:pt idx="10">
                  <c:v>35.7</c:v>
                </c:pt>
                <c:pt idx="11">
                  <c:v>38.0</c:v>
                </c:pt>
                <c:pt idx="12">
                  <c:v>35.1</c:v>
                </c:pt>
                <c:pt idx="13">
                  <c:v>37.2</c:v>
                </c:pt>
                <c:pt idx="14">
                  <c:v>42.3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787256"/>
        <c:axId val="-2111385672"/>
      </c:lineChart>
      <c:catAx>
        <c:axId val="-20447872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11385672"/>
        <c:crosses val="autoZero"/>
        <c:auto val="1"/>
        <c:lblAlgn val="ctr"/>
        <c:lblOffset val="100"/>
        <c:noMultiLvlLbl val="0"/>
      </c:catAx>
      <c:valAx>
        <c:axId val="-2111385672"/>
        <c:scaling>
          <c:orientation val="minMax"/>
          <c:min val="3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44787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14098160346548"/>
          <c:y val="0.0653569807913459"/>
          <c:w val="0.935383415496505"/>
          <c:h val="0.639562290576723"/>
        </c:manualLayout>
      </c:layout>
      <c:lineChart>
        <c:grouping val="standard"/>
        <c:varyColors val="0"/>
        <c:ser>
          <c:idx val="3"/>
          <c:order val="0"/>
          <c:tx>
            <c:strRef>
              <c:f>氷雪販売業!$A$8</c:f>
              <c:strCache>
                <c:ptCount val="1"/>
                <c:pt idx="0">
                  <c:v>正規雇用人件費（万円）</c:v>
                </c:pt>
              </c:strCache>
            </c:strRef>
          </c:tx>
          <c:marker>
            <c:symbol val="none"/>
          </c:marker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氷雪販売業!$B$8:$AQ$8</c:f>
              <c:numCache>
                <c:formatCode>General</c:formatCode>
                <c:ptCount val="15"/>
                <c:pt idx="0">
                  <c:v>61.7</c:v>
                </c:pt>
                <c:pt idx="1">
                  <c:v>60.9</c:v>
                </c:pt>
                <c:pt idx="2">
                  <c:v>61.8</c:v>
                </c:pt>
                <c:pt idx="3">
                  <c:v>54.3</c:v>
                </c:pt>
                <c:pt idx="4">
                  <c:v>54.4</c:v>
                </c:pt>
                <c:pt idx="5">
                  <c:v>55.5</c:v>
                </c:pt>
                <c:pt idx="6">
                  <c:v>63.5</c:v>
                </c:pt>
                <c:pt idx="7">
                  <c:v>64.3</c:v>
                </c:pt>
                <c:pt idx="8">
                  <c:v>62.0</c:v>
                </c:pt>
                <c:pt idx="9">
                  <c:v>61.3</c:v>
                </c:pt>
                <c:pt idx="10">
                  <c:v>61.0</c:v>
                </c:pt>
                <c:pt idx="11">
                  <c:v>69.6</c:v>
                </c:pt>
                <c:pt idx="12" formatCode="#,##0.0;[Red]#,##0.0">
                  <c:v>126.2558139534884</c:v>
                </c:pt>
                <c:pt idx="13" formatCode="#,##0.0;[Red]#,##0.0">
                  <c:v>129.3023255813953</c:v>
                </c:pt>
                <c:pt idx="14" formatCode="#,##0.0;[Red]#,##0.0">
                  <c:v>129.1395348837209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氷雪販売業!$A$9</c:f>
              <c:strCache>
                <c:ptCount val="1"/>
                <c:pt idx="0">
                  <c:v>臨時雇用人件費（万円）</c:v>
                </c:pt>
              </c:strCache>
            </c:strRef>
          </c:tx>
          <c:marker>
            <c:symbol val="none"/>
          </c:marker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氷雪販売業!$B$9:$AQ$9</c:f>
              <c:numCache>
                <c:formatCode>General</c:formatCode>
                <c:ptCount val="15"/>
                <c:pt idx="0">
                  <c:v>22.0</c:v>
                </c:pt>
                <c:pt idx="1">
                  <c:v>24.2</c:v>
                </c:pt>
                <c:pt idx="2">
                  <c:v>23.9</c:v>
                </c:pt>
                <c:pt idx="3">
                  <c:v>16.2</c:v>
                </c:pt>
                <c:pt idx="4">
                  <c:v>16.9</c:v>
                </c:pt>
                <c:pt idx="5">
                  <c:v>15.9</c:v>
                </c:pt>
                <c:pt idx="6">
                  <c:v>27.6</c:v>
                </c:pt>
                <c:pt idx="7">
                  <c:v>28.0</c:v>
                </c:pt>
                <c:pt idx="8">
                  <c:v>29.1</c:v>
                </c:pt>
                <c:pt idx="9">
                  <c:v>26.9</c:v>
                </c:pt>
                <c:pt idx="10">
                  <c:v>28.4</c:v>
                </c:pt>
                <c:pt idx="11">
                  <c:v>25.0</c:v>
                </c:pt>
                <c:pt idx="12" formatCode="#,##0.0;[Red]#,##0.0">
                  <c:v>42.07407407407408</c:v>
                </c:pt>
                <c:pt idx="13" formatCode="#,##0.0;[Red]#,##0.0">
                  <c:v>40.85185185185185</c:v>
                </c:pt>
                <c:pt idx="14" formatCode="#,##0.0;[Red]#,##0.0">
                  <c:v>36.85185185185185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717016"/>
        <c:axId val="-2045472104"/>
      </c:lineChart>
      <c:catAx>
        <c:axId val="-204571701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472104"/>
        <c:crosses val="autoZero"/>
        <c:auto val="1"/>
        <c:lblAlgn val="ctr"/>
        <c:lblOffset val="100"/>
        <c:noMultiLvlLbl val="0"/>
      </c:catAx>
      <c:valAx>
        <c:axId val="-2045472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717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472289159870439"/>
          <c:y val="0.0"/>
          <c:w val="0.936795453976098"/>
          <c:h val="0.443626503555583"/>
        </c:manualLayout>
      </c:layout>
      <c:overlay val="0"/>
      <c:txPr>
        <a:bodyPr/>
        <a:lstStyle/>
        <a:p>
          <a:pPr>
            <a:defRPr sz="2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氷雪販売業!$A$4</c:f>
              <c:strCache>
                <c:ptCount val="1"/>
                <c:pt idx="0">
                  <c:v>売上高前年比（％）</c:v>
                </c:pt>
              </c:strCache>
            </c:strRef>
          </c:tx>
          <c:marker>
            <c:symbol val="none"/>
          </c:marker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氷雪販売業!$B$4:$AQ$4</c:f>
              <c:numCache>
                <c:formatCode>General</c:formatCode>
                <c:ptCount val="15"/>
                <c:pt idx="0">
                  <c:v>94.9</c:v>
                </c:pt>
                <c:pt idx="1">
                  <c:v>95.1</c:v>
                </c:pt>
                <c:pt idx="2">
                  <c:v>85.4</c:v>
                </c:pt>
                <c:pt idx="3">
                  <c:v>128.5</c:v>
                </c:pt>
                <c:pt idx="4">
                  <c:v>127.9</c:v>
                </c:pt>
                <c:pt idx="5">
                  <c:v>135.5</c:v>
                </c:pt>
                <c:pt idx="6">
                  <c:v>98.2</c:v>
                </c:pt>
                <c:pt idx="7">
                  <c:v>97.9</c:v>
                </c:pt>
                <c:pt idx="8">
                  <c:v>98.6</c:v>
                </c:pt>
                <c:pt idx="9">
                  <c:v>109.9</c:v>
                </c:pt>
                <c:pt idx="10">
                  <c:v>106.0</c:v>
                </c:pt>
                <c:pt idx="11">
                  <c:v>104.5</c:v>
                </c:pt>
                <c:pt idx="12">
                  <c:v>213.1</c:v>
                </c:pt>
                <c:pt idx="13">
                  <c:v>229.5</c:v>
                </c:pt>
                <c:pt idx="14">
                  <c:v>264.8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265048"/>
        <c:axId val="-2045488552"/>
      </c:lineChart>
      <c:catAx>
        <c:axId val="-204526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45488552"/>
        <c:crosses val="autoZero"/>
        <c:auto val="1"/>
        <c:lblAlgn val="ctr"/>
        <c:lblOffset val="100"/>
        <c:noMultiLvlLbl val="0"/>
      </c:catAx>
      <c:valAx>
        <c:axId val="-2045488552"/>
        <c:scaling>
          <c:orientation val="minMax"/>
          <c:max val="280.0"/>
          <c:min val="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265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1"/>
      </a:pPr>
      <a:endParaRPr lang="ja-JP"/>
    </a:p>
  </c:txPr>
  <c:printSettings>
    <c:headerFooter/>
    <c:pageMargins b="0.75" l="0.7" r="0.7" t="0.75" header="0.3" footer="0.3"/>
    <c:pageSetup paperSize="8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氷雪販売業!$A$7</c:f>
              <c:strCache>
                <c:ptCount val="1"/>
                <c:pt idx="0">
                  <c:v>従業員１人当り売上高</c:v>
                </c:pt>
              </c:strCache>
            </c:strRef>
          </c:tx>
          <c:marker>
            <c:symbol val="none"/>
          </c:marker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氷雪販売業!$B$7:$AQ$7</c:f>
              <c:numCache>
                <c:formatCode>General</c:formatCode>
                <c:ptCount val="15"/>
                <c:pt idx="0">
                  <c:v>20.2</c:v>
                </c:pt>
                <c:pt idx="1">
                  <c:v>20.3</c:v>
                </c:pt>
                <c:pt idx="2">
                  <c:v>22.1</c:v>
                </c:pt>
                <c:pt idx="3">
                  <c:v>24.7</c:v>
                </c:pt>
                <c:pt idx="4">
                  <c:v>27.9</c:v>
                </c:pt>
                <c:pt idx="5">
                  <c:v>30.6</c:v>
                </c:pt>
                <c:pt idx="6">
                  <c:v>39.0</c:v>
                </c:pt>
                <c:pt idx="7">
                  <c:v>42.8</c:v>
                </c:pt>
                <c:pt idx="8">
                  <c:v>32.4</c:v>
                </c:pt>
                <c:pt idx="9">
                  <c:v>29.8</c:v>
                </c:pt>
                <c:pt idx="10">
                  <c:v>25.8</c:v>
                </c:pt>
                <c:pt idx="11">
                  <c:v>29.4</c:v>
                </c:pt>
                <c:pt idx="12" formatCode="#,##0.0;[Red]#,##0.0">
                  <c:v>35.79089047619047</c:v>
                </c:pt>
                <c:pt idx="13" formatCode="#,##0.0;[Red]#,##0.0">
                  <c:v>37.28997142857142</c:v>
                </c:pt>
                <c:pt idx="14" formatCode="#,##0.0;[Red]#,##0.0">
                  <c:v>42.46410476190476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762872"/>
        <c:axId val="-2045759832"/>
      </c:lineChart>
      <c:catAx>
        <c:axId val="-2045762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45759832"/>
        <c:crosses val="autoZero"/>
        <c:auto val="1"/>
        <c:lblAlgn val="ctr"/>
        <c:lblOffset val="100"/>
        <c:noMultiLvlLbl val="0"/>
      </c:catAx>
      <c:valAx>
        <c:axId val="-2045759832"/>
        <c:scaling>
          <c:orientation val="minMax"/>
          <c:min val="1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45762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60717410323709"/>
          <c:y val="0.0514005540974045"/>
          <c:w val="0.890778832062396"/>
          <c:h val="0.677116257526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氷雪販売業!$A$3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氷雪販売業!$B$3:$AQ$3</c:f>
              <c:numCache>
                <c:formatCode>General</c:formatCode>
                <c:ptCount val="15"/>
                <c:pt idx="0">
                  <c:v>172.4</c:v>
                </c:pt>
                <c:pt idx="1">
                  <c:v>170.3</c:v>
                </c:pt>
                <c:pt idx="2">
                  <c:v>184.9</c:v>
                </c:pt>
                <c:pt idx="3">
                  <c:v>187.7</c:v>
                </c:pt>
                <c:pt idx="4">
                  <c:v>194.0</c:v>
                </c:pt>
                <c:pt idx="5">
                  <c:v>214.3</c:v>
                </c:pt>
                <c:pt idx="6">
                  <c:v>275.3</c:v>
                </c:pt>
                <c:pt idx="7">
                  <c:v>293.3</c:v>
                </c:pt>
                <c:pt idx="8">
                  <c:v>236.8</c:v>
                </c:pt>
                <c:pt idx="9">
                  <c:v>229.8</c:v>
                </c:pt>
                <c:pt idx="10">
                  <c:v>197.5</c:v>
                </c:pt>
                <c:pt idx="11">
                  <c:v>222.0</c:v>
                </c:pt>
                <c:pt idx="12" formatCode="#,##0.0;[Red]#,##0.0">
                  <c:v>367.4509803921568</c:v>
                </c:pt>
                <c:pt idx="13" formatCode="#,##0.0;[Red]#,##0.0">
                  <c:v>390.921568627451</c:v>
                </c:pt>
                <c:pt idx="14" formatCode="#,##0.0;[Red]#,##0.0">
                  <c:v>489.6274509803922</c:v>
                </c:pt>
              </c:numCache>
            </c:numRef>
          </c:val>
        </c:ser>
        <c:ser>
          <c:idx val="1"/>
          <c:order val="1"/>
          <c:tx>
            <c:strRef>
              <c:f>氷雪販売業!$A$5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氷雪販売業!$B$5:$AQ$5</c:f>
              <c:numCache>
                <c:formatCode>General</c:formatCode>
                <c:ptCount val="15"/>
                <c:pt idx="0">
                  <c:v>64.3</c:v>
                </c:pt>
                <c:pt idx="1">
                  <c:v>62.8</c:v>
                </c:pt>
                <c:pt idx="2">
                  <c:v>71.4</c:v>
                </c:pt>
                <c:pt idx="3">
                  <c:v>80.2</c:v>
                </c:pt>
                <c:pt idx="4">
                  <c:v>76.0</c:v>
                </c:pt>
                <c:pt idx="5">
                  <c:v>83.7</c:v>
                </c:pt>
                <c:pt idx="6">
                  <c:v>100.1</c:v>
                </c:pt>
                <c:pt idx="7">
                  <c:v>101.9</c:v>
                </c:pt>
                <c:pt idx="8">
                  <c:v>84.3</c:v>
                </c:pt>
                <c:pt idx="9">
                  <c:v>80.3</c:v>
                </c:pt>
                <c:pt idx="10">
                  <c:v>70.5</c:v>
                </c:pt>
                <c:pt idx="11">
                  <c:v>84.4</c:v>
                </c:pt>
                <c:pt idx="12" formatCode="#,##0.0;[Red]#,##0.0">
                  <c:v>129.0392156862745</c:v>
                </c:pt>
                <c:pt idx="13" formatCode="#,##0.0;[Red]#,##0.0">
                  <c:v>145.2941176470588</c:v>
                </c:pt>
                <c:pt idx="14" formatCode="#,##0.0;[Red]#,##0.0">
                  <c:v>207.3529411764706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1353560"/>
        <c:axId val="-2111350552"/>
      </c:barChart>
      <c:catAx>
        <c:axId val="-2111353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11350552"/>
        <c:crosses val="autoZero"/>
        <c:auto val="1"/>
        <c:lblAlgn val="ctr"/>
        <c:lblOffset val="100"/>
        <c:noMultiLvlLbl val="0"/>
      </c:catAx>
      <c:valAx>
        <c:axId val="-2111350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111353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944875328083989"/>
          <c:y val="0.0366531787693205"/>
          <c:w val="0.29875153804227"/>
          <c:h val="0.327633145609464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2400"/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氷雪販売業!$A$4</c:f>
              <c:strCache>
                <c:ptCount val="1"/>
                <c:pt idx="0">
                  <c:v>売上高前年比（％）</c:v>
                </c:pt>
              </c:strCache>
            </c:strRef>
          </c:tx>
          <c:marker>
            <c:symbol val="none"/>
          </c:marker>
          <c:cat>
            <c:strRef>
              <c:f>氷雪販売業!$B$2:$AQ$2</c:f>
              <c:strCache>
                <c:ptCount val="15"/>
                <c:pt idx="0">
                  <c:v>27.1月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氷雪販売業!$B$4:$AQ$4</c:f>
              <c:numCache>
                <c:formatCode>General</c:formatCode>
                <c:ptCount val="15"/>
                <c:pt idx="0">
                  <c:v>94.9</c:v>
                </c:pt>
                <c:pt idx="1">
                  <c:v>95.1</c:v>
                </c:pt>
                <c:pt idx="2">
                  <c:v>85.4</c:v>
                </c:pt>
                <c:pt idx="3">
                  <c:v>128.5</c:v>
                </c:pt>
                <c:pt idx="4">
                  <c:v>127.9</c:v>
                </c:pt>
                <c:pt idx="5">
                  <c:v>135.5</c:v>
                </c:pt>
                <c:pt idx="6">
                  <c:v>98.2</c:v>
                </c:pt>
                <c:pt idx="7">
                  <c:v>97.9</c:v>
                </c:pt>
                <c:pt idx="8">
                  <c:v>98.6</c:v>
                </c:pt>
                <c:pt idx="9">
                  <c:v>109.9</c:v>
                </c:pt>
                <c:pt idx="10">
                  <c:v>106.0</c:v>
                </c:pt>
                <c:pt idx="11">
                  <c:v>104.5</c:v>
                </c:pt>
                <c:pt idx="12">
                  <c:v>213.1</c:v>
                </c:pt>
                <c:pt idx="13">
                  <c:v>229.5</c:v>
                </c:pt>
                <c:pt idx="14">
                  <c:v>264.8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429944"/>
        <c:axId val="-2111426936"/>
      </c:lineChart>
      <c:catAx>
        <c:axId val="-211142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11426936"/>
        <c:crosses val="autoZero"/>
        <c:auto val="1"/>
        <c:lblAlgn val="ctr"/>
        <c:lblOffset val="100"/>
        <c:noMultiLvlLbl val="0"/>
      </c:catAx>
      <c:valAx>
        <c:axId val="-2111426936"/>
        <c:scaling>
          <c:orientation val="minMax"/>
          <c:max val="280.0"/>
          <c:min val="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1429944"/>
        <c:crosses val="autoZero"/>
        <c:crossBetween val="between"/>
        <c:majorUnit val="30.0"/>
      </c:valAx>
    </c:plotArea>
    <c:plotVisOnly val="1"/>
    <c:dispBlanksAs val="gap"/>
    <c:showDLblsOverMax val="0"/>
  </c:chart>
  <c:txPr>
    <a:bodyPr/>
    <a:lstStyle/>
    <a:p>
      <a:pPr>
        <a:defRPr sz="1400" b="1"/>
      </a:pPr>
      <a:endParaRPr lang="ja-JP"/>
    </a:p>
  </c:txPr>
  <c:printSettings>
    <c:headerFooter/>
    <c:pageMargins b="0.75" l="0.7" r="0.7" t="0.75" header="0.3" footer="0.3"/>
    <c:pageSetup paperSize="8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130628</xdr:colOff>
      <xdr:row>9</xdr:row>
      <xdr:rowOff>97971</xdr:rowOff>
    </xdr:from>
    <xdr:to>
      <xdr:col>42</xdr:col>
      <xdr:colOff>553355</xdr:colOff>
      <xdr:row>22</xdr:row>
      <xdr:rowOff>152399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104773</xdr:colOff>
      <xdr:row>23</xdr:row>
      <xdr:rowOff>32658</xdr:rowOff>
    </xdr:from>
    <xdr:to>
      <xdr:col>35</xdr:col>
      <xdr:colOff>65313</xdr:colOff>
      <xdr:row>35</xdr:row>
      <xdr:rowOff>10886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90486</xdr:colOff>
      <xdr:row>38</xdr:row>
      <xdr:rowOff>76200</xdr:rowOff>
    </xdr:from>
    <xdr:to>
      <xdr:col>42</xdr:col>
      <xdr:colOff>544286</xdr:colOff>
      <xdr:row>55</xdr:row>
      <xdr:rowOff>97972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141514</xdr:colOff>
      <xdr:row>23</xdr:row>
      <xdr:rowOff>66223</xdr:rowOff>
    </xdr:from>
    <xdr:to>
      <xdr:col>42</xdr:col>
      <xdr:colOff>561972</xdr:colOff>
      <xdr:row>35</xdr:row>
      <xdr:rowOff>43543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9</xdr:row>
      <xdr:rowOff>114301</xdr:rowOff>
    </xdr:from>
    <xdr:to>
      <xdr:col>35</xdr:col>
      <xdr:colOff>43543</xdr:colOff>
      <xdr:row>22</xdr:row>
      <xdr:rowOff>119743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68714</xdr:colOff>
      <xdr:row>38</xdr:row>
      <xdr:rowOff>87086</xdr:rowOff>
    </xdr:from>
    <xdr:to>
      <xdr:col>42</xdr:col>
      <xdr:colOff>522514</xdr:colOff>
      <xdr:row>55</xdr:row>
      <xdr:rowOff>108858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0.0378</cdr:x>
      <cdr:y>0.52426</cdr:y>
    </cdr:from>
    <cdr:to>
      <cdr:x>0.98995</cdr:x>
      <cdr:y>0.52666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533303" y="1505671"/>
          <a:ext cx="13433041" cy="6892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0.04785</cdr:x>
      <cdr:y>0.69158</cdr:y>
    </cdr:from>
    <cdr:to>
      <cdr:x>1</cdr:x>
      <cdr:y>0.69398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500925" y="1934772"/>
          <a:ext cx="9967732" cy="671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0"/>
  <sheetViews>
    <sheetView tabSelected="1" view="pageBreakPreview" zoomScaleNormal="70" zoomScaleSheetLayoutView="100" zoomScalePageLayoutView="70" workbookViewId="0">
      <selection activeCell="AR54" sqref="AR54"/>
    </sheetView>
  </sheetViews>
  <sheetFormatPr baseColWidth="12" defaultColWidth="8.83203125" defaultRowHeight="17" x14ac:dyDescent="0"/>
  <cols>
    <col min="1" max="1" width="21.6640625" customWidth="1"/>
    <col min="2" max="10" width="9" hidden="1" customWidth="1"/>
    <col min="11" max="28" width="0" hidden="1" customWidth="1"/>
    <col min="29" max="29" width="8.6640625" customWidth="1"/>
  </cols>
  <sheetData>
    <row r="1" spans="1:43">
      <c r="A1" s="11" t="s">
        <v>46</v>
      </c>
    </row>
    <row r="2" spans="1:43">
      <c r="A2" s="2"/>
      <c r="B2" s="2" t="s">
        <v>45</v>
      </c>
      <c r="C2" s="2" t="s">
        <v>44</v>
      </c>
      <c r="D2" s="2" t="s">
        <v>43</v>
      </c>
      <c r="E2" s="2" t="s">
        <v>42</v>
      </c>
      <c r="F2" s="2" t="s">
        <v>41</v>
      </c>
      <c r="G2" s="2" t="s">
        <v>40</v>
      </c>
      <c r="H2" s="2" t="s">
        <v>39</v>
      </c>
      <c r="I2" s="2" t="s">
        <v>38</v>
      </c>
      <c r="J2" s="2" t="s">
        <v>37</v>
      </c>
      <c r="K2" s="2" t="s">
        <v>36</v>
      </c>
      <c r="L2" s="2" t="s">
        <v>35</v>
      </c>
      <c r="M2" s="2" t="s">
        <v>34</v>
      </c>
      <c r="N2" s="1" t="s">
        <v>6</v>
      </c>
      <c r="O2" s="1" t="s">
        <v>5</v>
      </c>
      <c r="P2" s="1" t="s">
        <v>4</v>
      </c>
      <c r="Q2" s="1" t="s">
        <v>33</v>
      </c>
      <c r="R2" s="1" t="s">
        <v>32</v>
      </c>
      <c r="S2" s="1" t="s">
        <v>31</v>
      </c>
      <c r="T2" s="1" t="s">
        <v>30</v>
      </c>
      <c r="U2" s="1" t="s">
        <v>29</v>
      </c>
      <c r="V2" s="1" t="s">
        <v>28</v>
      </c>
      <c r="W2" s="1" t="s">
        <v>27</v>
      </c>
      <c r="X2" s="1" t="s">
        <v>26</v>
      </c>
      <c r="Y2" s="1" t="s">
        <v>25</v>
      </c>
      <c r="Z2" s="1" t="s">
        <v>16</v>
      </c>
      <c r="AA2" s="1" t="s">
        <v>15</v>
      </c>
      <c r="AB2" s="1" t="s">
        <v>14</v>
      </c>
      <c r="AC2" s="1" t="s">
        <v>13</v>
      </c>
      <c r="AD2" s="1" t="s">
        <v>2</v>
      </c>
      <c r="AE2" s="1" t="s">
        <v>1</v>
      </c>
      <c r="AF2" s="1" t="s">
        <v>12</v>
      </c>
      <c r="AG2" s="1" t="s">
        <v>11</v>
      </c>
      <c r="AH2" s="1" t="s">
        <v>10</v>
      </c>
      <c r="AI2" s="1" t="s">
        <v>9</v>
      </c>
      <c r="AJ2" s="1" t="s">
        <v>8</v>
      </c>
      <c r="AK2" s="1" t="s">
        <v>7</v>
      </c>
      <c r="AL2" s="1" t="s">
        <v>6</v>
      </c>
      <c r="AM2" s="1" t="s">
        <v>5</v>
      </c>
      <c r="AN2" s="1" t="s">
        <v>4</v>
      </c>
      <c r="AO2" s="1" t="s">
        <v>3</v>
      </c>
      <c r="AP2" s="1" t="s">
        <v>2</v>
      </c>
      <c r="AQ2" s="1" t="s">
        <v>1</v>
      </c>
    </row>
    <row r="3" spans="1:43">
      <c r="A3" s="2" t="s">
        <v>24</v>
      </c>
      <c r="B3" s="3">
        <v>186</v>
      </c>
      <c r="C3" s="3">
        <v>162</v>
      </c>
      <c r="D3" s="3">
        <v>182</v>
      </c>
      <c r="E3" s="3">
        <v>156</v>
      </c>
      <c r="F3" s="3">
        <v>163</v>
      </c>
      <c r="G3" s="3">
        <v>196</v>
      </c>
      <c r="H3" s="3">
        <v>151</v>
      </c>
      <c r="I3" s="3">
        <v>161</v>
      </c>
      <c r="J3" s="3">
        <v>163</v>
      </c>
      <c r="K3" s="3">
        <v>243</v>
      </c>
      <c r="L3" s="3">
        <v>280</v>
      </c>
      <c r="M3" s="3">
        <v>206</v>
      </c>
      <c r="N3" s="10">
        <v>189</v>
      </c>
      <c r="O3" s="10">
        <v>171</v>
      </c>
      <c r="P3" s="10">
        <v>190</v>
      </c>
      <c r="Q3" s="5">
        <v>181.7</v>
      </c>
      <c r="R3" s="5">
        <v>179.1</v>
      </c>
      <c r="S3" s="5">
        <v>216.5</v>
      </c>
      <c r="T3" s="5">
        <v>146.1</v>
      </c>
      <c r="U3" s="5">
        <v>151.69999999999999</v>
      </c>
      <c r="V3" s="5">
        <v>158.19999999999999</v>
      </c>
      <c r="W3" s="5">
        <v>280.39999999999998</v>
      </c>
      <c r="X3" s="5">
        <v>299.60000000000002</v>
      </c>
      <c r="Y3" s="5">
        <v>240.2</v>
      </c>
      <c r="Z3" s="5">
        <v>209.1</v>
      </c>
      <c r="AA3" s="5">
        <v>186.3</v>
      </c>
      <c r="AB3" s="5">
        <v>212.4</v>
      </c>
      <c r="AC3" s="5">
        <v>172.4</v>
      </c>
      <c r="AD3" s="5">
        <v>170.3</v>
      </c>
      <c r="AE3" s="5">
        <v>184.9</v>
      </c>
      <c r="AF3" s="5">
        <v>187.7</v>
      </c>
      <c r="AG3" s="5">
        <v>194</v>
      </c>
      <c r="AH3" s="5">
        <v>214.3</v>
      </c>
      <c r="AI3" s="5">
        <v>275.3</v>
      </c>
      <c r="AJ3" s="5">
        <v>293.3</v>
      </c>
      <c r="AK3" s="5">
        <v>236.8</v>
      </c>
      <c r="AL3" s="5">
        <v>229.8</v>
      </c>
      <c r="AM3" s="5">
        <v>197.5</v>
      </c>
      <c r="AN3" s="5">
        <v>222</v>
      </c>
      <c r="AO3" s="4">
        <v>367.45098039215685</v>
      </c>
      <c r="AP3" s="4">
        <v>390.92156862745099</v>
      </c>
      <c r="AQ3" s="4">
        <v>489.62745098039215</v>
      </c>
    </row>
    <row r="4" spans="1:43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>
        <f t="shared" ref="N4:AQ4" si="0">ROUND(N3/B3*100,1)</f>
        <v>101.6</v>
      </c>
      <c r="O4" s="5">
        <f t="shared" si="0"/>
        <v>105.6</v>
      </c>
      <c r="P4" s="5">
        <f t="shared" si="0"/>
        <v>104.4</v>
      </c>
      <c r="Q4" s="5">
        <f t="shared" si="0"/>
        <v>116.5</v>
      </c>
      <c r="R4" s="5">
        <f t="shared" si="0"/>
        <v>109.9</v>
      </c>
      <c r="S4" s="5">
        <f t="shared" si="0"/>
        <v>110.5</v>
      </c>
      <c r="T4" s="5">
        <f t="shared" si="0"/>
        <v>96.8</v>
      </c>
      <c r="U4" s="5">
        <f t="shared" si="0"/>
        <v>94.2</v>
      </c>
      <c r="V4" s="5">
        <f t="shared" si="0"/>
        <v>97.1</v>
      </c>
      <c r="W4" s="5">
        <f t="shared" si="0"/>
        <v>115.4</v>
      </c>
      <c r="X4" s="5">
        <f t="shared" si="0"/>
        <v>107</v>
      </c>
      <c r="Y4" s="5">
        <f t="shared" si="0"/>
        <v>116.6</v>
      </c>
      <c r="Z4" s="5">
        <f t="shared" si="0"/>
        <v>110.6</v>
      </c>
      <c r="AA4" s="5">
        <f t="shared" si="0"/>
        <v>108.9</v>
      </c>
      <c r="AB4" s="5">
        <f t="shared" si="0"/>
        <v>111.8</v>
      </c>
      <c r="AC4" s="5">
        <f t="shared" si="0"/>
        <v>94.9</v>
      </c>
      <c r="AD4" s="5">
        <f t="shared" si="0"/>
        <v>95.1</v>
      </c>
      <c r="AE4" s="5">
        <f t="shared" si="0"/>
        <v>85.4</v>
      </c>
      <c r="AF4" s="5">
        <f t="shared" si="0"/>
        <v>128.5</v>
      </c>
      <c r="AG4" s="5">
        <f t="shared" si="0"/>
        <v>127.9</v>
      </c>
      <c r="AH4" s="5">
        <f t="shared" si="0"/>
        <v>135.5</v>
      </c>
      <c r="AI4" s="5">
        <f t="shared" si="0"/>
        <v>98.2</v>
      </c>
      <c r="AJ4" s="5">
        <f t="shared" si="0"/>
        <v>97.9</v>
      </c>
      <c r="AK4" s="5">
        <f t="shared" si="0"/>
        <v>98.6</v>
      </c>
      <c r="AL4" s="5">
        <f t="shared" si="0"/>
        <v>109.9</v>
      </c>
      <c r="AM4" s="5">
        <f t="shared" si="0"/>
        <v>106</v>
      </c>
      <c r="AN4" s="5">
        <f t="shared" si="0"/>
        <v>104.5</v>
      </c>
      <c r="AO4" s="5">
        <f t="shared" si="0"/>
        <v>213.1</v>
      </c>
      <c r="AP4" s="5">
        <f t="shared" si="0"/>
        <v>229.5</v>
      </c>
      <c r="AQ4" s="5">
        <f t="shared" si="0"/>
        <v>264.8</v>
      </c>
    </row>
    <row r="5" spans="1:43">
      <c r="A5" s="2" t="s">
        <v>23</v>
      </c>
      <c r="B5" s="6">
        <v>64</v>
      </c>
      <c r="C5" s="6">
        <v>60</v>
      </c>
      <c r="D5" s="3">
        <v>72</v>
      </c>
      <c r="E5" s="6">
        <v>67</v>
      </c>
      <c r="F5" s="6">
        <v>74</v>
      </c>
      <c r="G5" s="6">
        <v>93</v>
      </c>
      <c r="H5" s="6">
        <v>58</v>
      </c>
      <c r="I5" s="6">
        <v>60</v>
      </c>
      <c r="J5" s="6">
        <v>60</v>
      </c>
      <c r="K5" s="6">
        <v>86</v>
      </c>
      <c r="L5" s="6">
        <v>94</v>
      </c>
      <c r="M5" s="6">
        <v>70</v>
      </c>
      <c r="N5" s="5">
        <v>74</v>
      </c>
      <c r="O5" s="5">
        <v>72</v>
      </c>
      <c r="P5" s="5">
        <v>83</v>
      </c>
      <c r="Q5" s="5">
        <v>76.7</v>
      </c>
      <c r="R5" s="5">
        <v>69.099999999999994</v>
      </c>
      <c r="S5" s="5">
        <v>94.5</v>
      </c>
      <c r="T5" s="5">
        <v>58.4</v>
      </c>
      <c r="U5" s="5">
        <v>55.4</v>
      </c>
      <c r="V5" s="5">
        <v>57.7</v>
      </c>
      <c r="W5" s="5">
        <v>103.7</v>
      </c>
      <c r="X5" s="5">
        <v>105.2</v>
      </c>
      <c r="Y5" s="5">
        <v>87.6</v>
      </c>
      <c r="Z5" s="5">
        <v>79.2</v>
      </c>
      <c r="AA5" s="5">
        <v>69.099999999999994</v>
      </c>
      <c r="AB5" s="5">
        <v>86.7</v>
      </c>
      <c r="AC5" s="5">
        <v>64.3</v>
      </c>
      <c r="AD5" s="5">
        <v>62.8</v>
      </c>
      <c r="AE5" s="5">
        <v>71.400000000000006</v>
      </c>
      <c r="AF5" s="5">
        <v>80.2</v>
      </c>
      <c r="AG5" s="5">
        <v>76</v>
      </c>
      <c r="AH5" s="5">
        <v>83.7</v>
      </c>
      <c r="AI5" s="5">
        <v>100.1</v>
      </c>
      <c r="AJ5" s="5">
        <v>101.9</v>
      </c>
      <c r="AK5" s="5">
        <v>84.3</v>
      </c>
      <c r="AL5" s="5">
        <v>80.3</v>
      </c>
      <c r="AM5" s="5">
        <v>70.5</v>
      </c>
      <c r="AN5" s="5">
        <v>84.4</v>
      </c>
      <c r="AO5" s="4">
        <v>129.0392156862745</v>
      </c>
      <c r="AP5" s="4">
        <v>145.29411764705881</v>
      </c>
      <c r="AQ5" s="4">
        <v>207.35294117647058</v>
      </c>
    </row>
    <row r="6" spans="1:43">
      <c r="A6" s="9" t="s">
        <v>22</v>
      </c>
      <c r="B6" s="9">
        <f t="shared" ref="B6:AQ6" si="1">ROUND(B5/B3*100,1)</f>
        <v>34.4</v>
      </c>
      <c r="C6" s="9">
        <f t="shared" si="1"/>
        <v>37</v>
      </c>
      <c r="D6" s="9">
        <f t="shared" si="1"/>
        <v>39.6</v>
      </c>
      <c r="E6" s="9">
        <f t="shared" si="1"/>
        <v>42.9</v>
      </c>
      <c r="F6" s="9">
        <f t="shared" si="1"/>
        <v>45.4</v>
      </c>
      <c r="G6" s="9">
        <f t="shared" si="1"/>
        <v>47.4</v>
      </c>
      <c r="H6" s="9">
        <f t="shared" si="1"/>
        <v>38.4</v>
      </c>
      <c r="I6" s="9">
        <f t="shared" si="1"/>
        <v>37.299999999999997</v>
      </c>
      <c r="J6" s="9">
        <f t="shared" si="1"/>
        <v>36.799999999999997</v>
      </c>
      <c r="K6" s="9">
        <f t="shared" si="1"/>
        <v>35.4</v>
      </c>
      <c r="L6" s="9">
        <f t="shared" si="1"/>
        <v>33.6</v>
      </c>
      <c r="M6" s="9">
        <f t="shared" si="1"/>
        <v>34</v>
      </c>
      <c r="N6" s="9">
        <f t="shared" si="1"/>
        <v>39.200000000000003</v>
      </c>
      <c r="O6" s="9">
        <f t="shared" si="1"/>
        <v>42.1</v>
      </c>
      <c r="P6" s="9">
        <f t="shared" si="1"/>
        <v>43.7</v>
      </c>
      <c r="Q6" s="9">
        <f t="shared" si="1"/>
        <v>42.2</v>
      </c>
      <c r="R6" s="9">
        <f t="shared" si="1"/>
        <v>38.6</v>
      </c>
      <c r="S6" s="9">
        <f t="shared" si="1"/>
        <v>43.6</v>
      </c>
      <c r="T6" s="9">
        <f t="shared" si="1"/>
        <v>40</v>
      </c>
      <c r="U6" s="9">
        <f t="shared" si="1"/>
        <v>36.5</v>
      </c>
      <c r="V6" s="9">
        <f t="shared" si="1"/>
        <v>36.5</v>
      </c>
      <c r="W6" s="9">
        <f t="shared" si="1"/>
        <v>37</v>
      </c>
      <c r="X6" s="9">
        <f t="shared" si="1"/>
        <v>35.1</v>
      </c>
      <c r="Y6" s="9">
        <f t="shared" si="1"/>
        <v>36.5</v>
      </c>
      <c r="Z6" s="9">
        <f t="shared" si="1"/>
        <v>37.9</v>
      </c>
      <c r="AA6" s="9">
        <f t="shared" si="1"/>
        <v>37.1</v>
      </c>
      <c r="AB6" s="9">
        <f t="shared" si="1"/>
        <v>40.799999999999997</v>
      </c>
      <c r="AC6" s="9">
        <f t="shared" si="1"/>
        <v>37.299999999999997</v>
      </c>
      <c r="AD6" s="9">
        <f t="shared" si="1"/>
        <v>36.9</v>
      </c>
      <c r="AE6" s="9">
        <f t="shared" si="1"/>
        <v>38.6</v>
      </c>
      <c r="AF6" s="9">
        <f t="shared" si="1"/>
        <v>42.7</v>
      </c>
      <c r="AG6" s="9">
        <f t="shared" si="1"/>
        <v>39.200000000000003</v>
      </c>
      <c r="AH6" s="9">
        <f t="shared" si="1"/>
        <v>39.1</v>
      </c>
      <c r="AI6" s="9">
        <f t="shared" si="1"/>
        <v>36.4</v>
      </c>
      <c r="AJ6" s="9">
        <f t="shared" si="1"/>
        <v>34.700000000000003</v>
      </c>
      <c r="AK6" s="9">
        <f t="shared" si="1"/>
        <v>35.6</v>
      </c>
      <c r="AL6" s="9">
        <f t="shared" si="1"/>
        <v>34.9</v>
      </c>
      <c r="AM6" s="9">
        <f t="shared" si="1"/>
        <v>35.700000000000003</v>
      </c>
      <c r="AN6" s="9">
        <f t="shared" si="1"/>
        <v>38</v>
      </c>
      <c r="AO6" s="9">
        <f t="shared" si="1"/>
        <v>35.1</v>
      </c>
      <c r="AP6" s="9">
        <f t="shared" si="1"/>
        <v>37.200000000000003</v>
      </c>
      <c r="AQ6" s="9">
        <f t="shared" si="1"/>
        <v>42.3</v>
      </c>
    </row>
    <row r="7" spans="1:43">
      <c r="A7" s="2" t="s">
        <v>21</v>
      </c>
      <c r="B7" s="6">
        <v>27</v>
      </c>
      <c r="C7" s="6">
        <v>24</v>
      </c>
      <c r="D7" s="6">
        <v>27</v>
      </c>
      <c r="E7" s="6">
        <v>20</v>
      </c>
      <c r="F7" s="6">
        <v>20</v>
      </c>
      <c r="G7" s="6">
        <v>22</v>
      </c>
      <c r="H7" s="6">
        <v>22</v>
      </c>
      <c r="I7" s="6">
        <v>24</v>
      </c>
      <c r="J7" s="6">
        <v>26</v>
      </c>
      <c r="K7" s="6">
        <v>40</v>
      </c>
      <c r="L7" s="6">
        <v>48</v>
      </c>
      <c r="M7" s="6">
        <v>32</v>
      </c>
      <c r="N7" s="5">
        <v>29</v>
      </c>
      <c r="O7" s="5">
        <v>25</v>
      </c>
      <c r="P7" s="5">
        <v>28</v>
      </c>
      <c r="Q7" s="5">
        <v>25</v>
      </c>
      <c r="R7" s="5">
        <v>24.3</v>
      </c>
      <c r="S7" s="5">
        <v>26.4</v>
      </c>
      <c r="T7" s="5">
        <v>24.3</v>
      </c>
      <c r="U7" s="5">
        <v>26.6</v>
      </c>
      <c r="V7" s="5">
        <v>29.6</v>
      </c>
      <c r="W7" s="5">
        <v>42.2</v>
      </c>
      <c r="X7" s="5">
        <v>44.5</v>
      </c>
      <c r="Y7" s="5">
        <v>34</v>
      </c>
      <c r="Z7" s="5">
        <v>28.2</v>
      </c>
      <c r="AA7" s="5">
        <v>24.4</v>
      </c>
      <c r="AB7" s="5">
        <v>28.7</v>
      </c>
      <c r="AC7" s="5">
        <v>20.2</v>
      </c>
      <c r="AD7" s="5">
        <v>20.3</v>
      </c>
      <c r="AE7" s="5">
        <v>22.1</v>
      </c>
      <c r="AF7" s="5">
        <v>24.7</v>
      </c>
      <c r="AG7" s="5">
        <v>27.9</v>
      </c>
      <c r="AH7" s="5">
        <v>30.6</v>
      </c>
      <c r="AI7" s="5">
        <v>39</v>
      </c>
      <c r="AJ7" s="5">
        <v>42.8</v>
      </c>
      <c r="AK7" s="5">
        <v>32.4</v>
      </c>
      <c r="AL7" s="5">
        <v>29.8</v>
      </c>
      <c r="AM7" s="5">
        <v>25.8</v>
      </c>
      <c r="AN7" s="5">
        <v>29.4</v>
      </c>
      <c r="AO7" s="4">
        <v>35.790890476190469</v>
      </c>
      <c r="AP7" s="4">
        <v>37.289971428571427</v>
      </c>
      <c r="AQ7" s="4">
        <v>42.464104761904764</v>
      </c>
    </row>
    <row r="8" spans="1:43">
      <c r="A8" s="8" t="s">
        <v>20</v>
      </c>
      <c r="B8" s="8">
        <v>59</v>
      </c>
      <c r="C8" s="8">
        <v>60</v>
      </c>
      <c r="D8" s="8">
        <v>64</v>
      </c>
      <c r="E8" s="8">
        <v>56</v>
      </c>
      <c r="F8" s="8">
        <v>56</v>
      </c>
      <c r="G8" s="8">
        <v>56</v>
      </c>
      <c r="H8" s="7">
        <v>50</v>
      </c>
      <c r="I8" s="7">
        <v>50</v>
      </c>
      <c r="J8" s="7">
        <v>50</v>
      </c>
      <c r="K8" s="6">
        <v>62</v>
      </c>
      <c r="L8" s="6">
        <v>62</v>
      </c>
      <c r="M8" s="6">
        <v>60</v>
      </c>
      <c r="N8" s="5">
        <v>54</v>
      </c>
      <c r="O8" s="5">
        <v>52</v>
      </c>
      <c r="P8" s="5">
        <v>61</v>
      </c>
      <c r="Q8" s="5">
        <v>58</v>
      </c>
      <c r="R8" s="5">
        <v>57.7</v>
      </c>
      <c r="S8" s="5">
        <v>58</v>
      </c>
      <c r="T8" s="5">
        <v>42.4</v>
      </c>
      <c r="U8" s="5">
        <v>43.1</v>
      </c>
      <c r="V8" s="5">
        <v>43.9</v>
      </c>
      <c r="W8" s="5">
        <v>64.900000000000006</v>
      </c>
      <c r="X8" s="5">
        <v>65.2</v>
      </c>
      <c r="Y8" s="5">
        <v>63</v>
      </c>
      <c r="Z8" s="5">
        <v>61.7</v>
      </c>
      <c r="AA8" s="5">
        <v>62.9</v>
      </c>
      <c r="AB8" s="5">
        <v>67.599999999999994</v>
      </c>
      <c r="AC8" s="5">
        <v>61.7</v>
      </c>
      <c r="AD8" s="5">
        <v>60.9</v>
      </c>
      <c r="AE8" s="5">
        <v>61.8</v>
      </c>
      <c r="AF8" s="5">
        <v>54.3</v>
      </c>
      <c r="AG8" s="5">
        <v>54.4</v>
      </c>
      <c r="AH8" s="5">
        <v>55.5</v>
      </c>
      <c r="AI8" s="5">
        <v>63.5</v>
      </c>
      <c r="AJ8" s="5">
        <v>64.3</v>
      </c>
      <c r="AK8" s="5">
        <v>62</v>
      </c>
      <c r="AL8" s="5">
        <v>61.3</v>
      </c>
      <c r="AM8" s="5">
        <v>61</v>
      </c>
      <c r="AN8" s="5">
        <v>69.599999999999994</v>
      </c>
      <c r="AO8" s="4">
        <v>126.25581395348837</v>
      </c>
      <c r="AP8" s="4">
        <v>129.30232558139534</v>
      </c>
      <c r="AQ8" s="4">
        <v>129.13953488372093</v>
      </c>
    </row>
    <row r="9" spans="1:43">
      <c r="A9" s="2" t="s">
        <v>19</v>
      </c>
      <c r="B9" s="2">
        <v>25</v>
      </c>
      <c r="C9" s="2">
        <v>26</v>
      </c>
      <c r="D9" s="2">
        <v>23</v>
      </c>
      <c r="E9" s="2">
        <v>27</v>
      </c>
      <c r="F9" s="2">
        <v>28</v>
      </c>
      <c r="G9" s="2">
        <v>30</v>
      </c>
      <c r="H9" s="6">
        <v>16</v>
      </c>
      <c r="I9" s="6">
        <v>15</v>
      </c>
      <c r="J9" s="6">
        <v>15</v>
      </c>
      <c r="K9" s="6">
        <v>36</v>
      </c>
      <c r="L9" s="6">
        <v>39</v>
      </c>
      <c r="M9" s="6">
        <v>41</v>
      </c>
      <c r="N9" s="5">
        <v>27</v>
      </c>
      <c r="O9" s="5">
        <v>26</v>
      </c>
      <c r="P9" s="5">
        <v>25</v>
      </c>
      <c r="Q9" s="5">
        <v>20.3</v>
      </c>
      <c r="R9" s="5">
        <v>21.3</v>
      </c>
      <c r="S9" s="5">
        <v>20.6</v>
      </c>
      <c r="T9" s="5">
        <v>16.8</v>
      </c>
      <c r="U9" s="5">
        <v>16.7</v>
      </c>
      <c r="V9" s="5">
        <v>17.899999999999999</v>
      </c>
      <c r="W9" s="5">
        <v>26.4</v>
      </c>
      <c r="X9" s="5">
        <v>30.7</v>
      </c>
      <c r="Y9" s="5">
        <v>26.6</v>
      </c>
      <c r="Z9" s="5">
        <v>28.8</v>
      </c>
      <c r="AA9" s="5">
        <v>29.3</v>
      </c>
      <c r="AB9" s="5">
        <v>27.5</v>
      </c>
      <c r="AC9" s="5">
        <v>22</v>
      </c>
      <c r="AD9" s="5">
        <v>24.2</v>
      </c>
      <c r="AE9" s="5">
        <v>23.9</v>
      </c>
      <c r="AF9" s="5">
        <v>16.2</v>
      </c>
      <c r="AG9" s="5">
        <v>16.899999999999999</v>
      </c>
      <c r="AH9" s="5">
        <v>15.9</v>
      </c>
      <c r="AI9" s="5">
        <v>27.6</v>
      </c>
      <c r="AJ9" s="5">
        <v>28</v>
      </c>
      <c r="AK9" s="5">
        <v>29.1</v>
      </c>
      <c r="AL9" s="5">
        <v>26.9</v>
      </c>
      <c r="AM9" s="5">
        <v>28.4</v>
      </c>
      <c r="AN9" s="5">
        <v>25</v>
      </c>
      <c r="AO9" s="4">
        <v>42.074074074074076</v>
      </c>
      <c r="AP9" s="4">
        <v>40.851851851851855</v>
      </c>
      <c r="AQ9" s="4">
        <v>36.851851851851855</v>
      </c>
    </row>
    <row r="37" spans="1:1">
      <c r="A37" t="s">
        <v>18</v>
      </c>
    </row>
    <row r="38" spans="1:1">
      <c r="A38" t="s">
        <v>17</v>
      </c>
    </row>
    <row r="59" spans="1:32">
      <c r="A59" s="2"/>
      <c r="B59" s="2" t="str">
        <f>N2</f>
        <v>10月</v>
      </c>
      <c r="C59" s="2" t="str">
        <f>O2</f>
        <v>11月</v>
      </c>
      <c r="D59" s="2" t="str">
        <f>P2</f>
        <v>12月</v>
      </c>
      <c r="E59" s="2" t="str">
        <f t="shared" ref="E59:N59" si="2">P2</f>
        <v>12月</v>
      </c>
      <c r="F59" s="2" t="str">
        <f t="shared" si="2"/>
        <v>26.１月</v>
      </c>
      <c r="G59" s="2" t="str">
        <f t="shared" si="2"/>
        <v>２月</v>
      </c>
      <c r="H59" s="2" t="str">
        <f t="shared" si="2"/>
        <v>３月</v>
      </c>
      <c r="I59" s="2" t="str">
        <f t="shared" si="2"/>
        <v>４月</v>
      </c>
      <c r="J59" s="2" t="str">
        <f t="shared" si="2"/>
        <v>５月</v>
      </c>
      <c r="K59" s="2" t="str">
        <f t="shared" si="2"/>
        <v>６月</v>
      </c>
      <c r="L59" s="2" t="str">
        <f t="shared" si="2"/>
        <v>７月</v>
      </c>
      <c r="M59" s="2" t="str">
        <f t="shared" si="2"/>
        <v>８月</v>
      </c>
      <c r="N59" s="2" t="str">
        <f t="shared" si="2"/>
        <v>９月</v>
      </c>
      <c r="O59" s="1" t="s">
        <v>16</v>
      </c>
      <c r="P59" s="1" t="s">
        <v>15</v>
      </c>
      <c r="Q59" s="1" t="s">
        <v>14</v>
      </c>
      <c r="R59" s="1" t="s">
        <v>13</v>
      </c>
      <c r="S59" s="1" t="s">
        <v>2</v>
      </c>
      <c r="T59" s="1" t="s">
        <v>1</v>
      </c>
      <c r="U59" s="1" t="s">
        <v>12</v>
      </c>
      <c r="V59" s="1" t="s">
        <v>11</v>
      </c>
      <c r="W59" s="1" t="s">
        <v>10</v>
      </c>
      <c r="X59" s="1" t="s">
        <v>9</v>
      </c>
      <c r="Y59" s="1" t="s">
        <v>8</v>
      </c>
      <c r="Z59" s="1" t="s">
        <v>7</v>
      </c>
      <c r="AA59" s="1" t="s">
        <v>6</v>
      </c>
      <c r="AB59" s="1" t="s">
        <v>5</v>
      </c>
      <c r="AC59" s="1" t="s">
        <v>4</v>
      </c>
      <c r="AD59" s="1" t="s">
        <v>3</v>
      </c>
      <c r="AE59" s="1" t="s">
        <v>2</v>
      </c>
      <c r="AF59" s="1" t="s">
        <v>1</v>
      </c>
    </row>
    <row r="60" spans="1:32">
      <c r="A60" s="2" t="s">
        <v>0</v>
      </c>
      <c r="B60" s="3">
        <f>N4</f>
        <v>101.6</v>
      </c>
      <c r="C60" s="3">
        <f>O4</f>
        <v>105.6</v>
      </c>
      <c r="D60" s="3">
        <f>P4</f>
        <v>104.4</v>
      </c>
      <c r="E60" s="3">
        <f t="shared" ref="E60:J60" si="3">P4</f>
        <v>104.4</v>
      </c>
      <c r="F60" s="3">
        <f t="shared" si="3"/>
        <v>116.5</v>
      </c>
      <c r="G60" s="3">
        <f t="shared" si="3"/>
        <v>109.9</v>
      </c>
      <c r="H60" s="3">
        <f t="shared" si="3"/>
        <v>110.5</v>
      </c>
      <c r="I60" s="3">
        <f t="shared" si="3"/>
        <v>96.8</v>
      </c>
      <c r="J60" s="3">
        <f t="shared" si="3"/>
        <v>94.2</v>
      </c>
      <c r="K60" s="3">
        <v>97.1</v>
      </c>
      <c r="L60" s="3">
        <v>115.4</v>
      </c>
      <c r="M60" s="3">
        <f>X4</f>
        <v>107</v>
      </c>
      <c r="N60" s="3">
        <v>116.6</v>
      </c>
      <c r="O60" s="2">
        <v>110.6</v>
      </c>
      <c r="P60" s="2">
        <v>108.9</v>
      </c>
      <c r="Q60" s="2">
        <v>111.8</v>
      </c>
      <c r="R60" s="2">
        <v>94.9</v>
      </c>
      <c r="S60" s="2">
        <v>95.1</v>
      </c>
      <c r="T60" s="2">
        <v>85.4</v>
      </c>
      <c r="U60" s="1">
        <v>128.5</v>
      </c>
      <c r="V60" s="1">
        <v>127.9</v>
      </c>
      <c r="W60" s="1">
        <v>135.5</v>
      </c>
      <c r="X60" s="2">
        <v>98.2</v>
      </c>
      <c r="Y60" s="2">
        <v>97.9</v>
      </c>
      <c r="Z60" s="2">
        <v>98.6</v>
      </c>
      <c r="AA60" s="1">
        <v>109.9</v>
      </c>
      <c r="AB60" s="1">
        <v>106</v>
      </c>
      <c r="AC60" s="1">
        <v>104.5</v>
      </c>
    </row>
  </sheetData>
  <phoneticPr fontId="2"/>
  <dataValidations count="2">
    <dataValidation type="decimal" imeMode="halfAlpha" operator="greaterThanOrEqual" allowBlank="1" showInputMessage="1" showErrorMessage="1" error="半角英数のみ入力可" sqref="AO5:AQ5 AO7:AQ8">
      <formula1>0</formula1>
    </dataValidation>
    <dataValidation type="decimal" imeMode="halfAlpha" operator="greaterThanOrEqual" allowBlank="1" showInputMessage="1" showErrorMessage="1" error="半角数字で入力して下さい。" sqref="AO3:AQ3 AO9:AQ9">
      <formula1>0</formula1>
    </dataValidation>
  </dataValidations>
  <pageMargins left="0.7" right="0.7" top="0.75" bottom="0.75" header="0.3" footer="0.3"/>
  <pageSetup paperSize="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氷雪販売業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2016-09-01T06:53:32Z</dcterms:created>
  <dcterms:modified xsi:type="dcterms:W3CDTF">2016-09-01T06:59:18Z</dcterms:modified>
</cp:coreProperties>
</file>