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食肉販売業" sheetId="1" r:id="rId1"/>
  </sheets>
  <definedNames>
    <definedName name="_xlnm.Print_Area" localSheetId="0">食肉販売業!$A$1:$AQ$57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B58" i="1"/>
  <c r="C58" i="1"/>
  <c r="D58" i="1"/>
  <c r="E58" i="1"/>
  <c r="F58" i="1"/>
  <c r="G58" i="1"/>
  <c r="H58" i="1"/>
  <c r="I58" i="1"/>
  <c r="J58" i="1"/>
  <c r="K58" i="1"/>
  <c r="L58" i="1"/>
  <c r="M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</calcChain>
</file>

<file path=xl/sharedStrings.xml><?xml version="1.0" encoding="utf-8"?>
<sst xmlns="http://schemas.openxmlformats.org/spreadsheetml/2006/main" count="73" uniqueCount="51">
  <si>
    <t>消費支出(豚肉)前年比(%)</t>
    <rPh sb="0" eb="2">
      <t>ショウヒ</t>
    </rPh>
    <rPh sb="2" eb="4">
      <t>シシュツ</t>
    </rPh>
    <rPh sb="5" eb="7">
      <t>ブタニク</t>
    </rPh>
    <rPh sb="8" eb="11">
      <t>ゼンネンヒ</t>
    </rPh>
    <phoneticPr fontId="2"/>
  </si>
  <si>
    <t>消費支出(牛肉)前年比(%)</t>
    <rPh sb="0" eb="2">
      <t>ショウヒ</t>
    </rPh>
    <rPh sb="2" eb="4">
      <t>シシュツ</t>
    </rPh>
    <rPh sb="5" eb="7">
      <t>ギュウニク</t>
    </rPh>
    <rPh sb="8" eb="11">
      <t>ゼンネンヒ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</si>
  <si>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</si>
  <si>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</si>
  <si>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</si>
  <si>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</si>
  <si>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</si>
  <si>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</si>
  <si>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</si>
  <si>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</si>
  <si>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</si>
  <si>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</si>
  <si>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</si>
  <si>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27.1月</t>
    <rPh sb="4" eb="5">
      <t>ツキ</t>
    </rPh>
    <phoneticPr fontId="2"/>
  </si>
  <si>
    <t>１２月</t>
    <rPh sb="2" eb="3">
      <t>ツキ</t>
    </rPh>
    <phoneticPr fontId="2"/>
  </si>
  <si>
    <t>１１月</t>
    <rPh sb="2" eb="3">
      <t>ツキ</t>
    </rPh>
    <phoneticPr fontId="2"/>
  </si>
  <si>
    <t>１０月</t>
    <rPh sb="2" eb="3">
      <t>ツキ</t>
    </rPh>
    <phoneticPr fontId="2"/>
  </si>
  <si>
    <t>３　参考までに消費支出（前年比）をみると、豚肉、牛肉はおおむね全ての月で、前年を上回っている。</t>
    <rPh sb="2" eb="4">
      <t>サンコウ</t>
    </rPh>
    <rPh sb="7" eb="9">
      <t>ショウヒ</t>
    </rPh>
    <rPh sb="9" eb="11">
      <t>シシュツ</t>
    </rPh>
    <rPh sb="12" eb="15">
      <t>ゼンネンヒ</t>
    </rPh>
    <rPh sb="21" eb="23">
      <t>ブタニク</t>
    </rPh>
    <rPh sb="24" eb="26">
      <t>ギュウニク</t>
    </rPh>
    <rPh sb="31" eb="32">
      <t>スベ</t>
    </rPh>
    <rPh sb="34" eb="35">
      <t>ツキ</t>
    </rPh>
    <rPh sb="37" eb="39">
      <t>ゼンネン</t>
    </rPh>
    <rPh sb="40" eb="42">
      <t>ウワマワ</t>
    </rPh>
    <phoneticPr fontId="2"/>
  </si>
  <si>
    <t>２　原価率は７割。人件費率は１５％。諸経費は、１５％（日本公庫：経営指標）。</t>
    <rPh sb="2" eb="5">
      <t>ゲンカリツ</t>
    </rPh>
    <rPh sb="7" eb="8">
      <t>ワリ</t>
    </rPh>
    <rPh sb="9" eb="12">
      <t>ジンケンヒ</t>
    </rPh>
    <rPh sb="12" eb="13">
      <t>リツ</t>
    </rPh>
    <phoneticPr fontId="2"/>
  </si>
  <si>
    <t>＜特徴＞１　売上は季節性大（12月がピーク、夏場が小）。景気感応度は低い。</t>
    <rPh sb="22" eb="24">
      <t>ナツバ</t>
    </rPh>
    <phoneticPr fontId="2"/>
  </si>
  <si>
    <t>臨時雇用人件費（万円）</t>
    <rPh sb="0" eb="2">
      <t>リンジ</t>
    </rPh>
    <rPh sb="2" eb="4">
      <t>コヨウ</t>
    </rPh>
    <phoneticPr fontId="2"/>
  </si>
  <si>
    <t>正規雇用人件費</t>
    <rPh sb="0" eb="2">
      <t>セイキ</t>
    </rPh>
    <rPh sb="2" eb="4">
      <t>コヨウ</t>
    </rPh>
    <rPh sb="4" eb="7">
      <t>ジンケンヒ</t>
    </rPh>
    <phoneticPr fontId="2"/>
  </si>
  <si>
    <t>従業員１人当り売上高</t>
    <rPh sb="0" eb="3">
      <t>ジュウギョウイン</t>
    </rPh>
    <rPh sb="4" eb="5">
      <t>ニン</t>
    </rPh>
    <rPh sb="5" eb="6">
      <t>アタ</t>
    </rPh>
    <rPh sb="7" eb="10">
      <t>ウリアゲダカ</t>
    </rPh>
    <phoneticPr fontId="2"/>
  </si>
  <si>
    <t>原価率（％）</t>
    <phoneticPr fontId="2"/>
  </si>
  <si>
    <t>原価（万円）(前年比)</t>
    <rPh sb="7" eb="10">
      <t>ゼンネンヒ</t>
    </rPh>
    <phoneticPr fontId="2"/>
  </si>
  <si>
    <t>原価（万円）</t>
    <phoneticPr fontId="2"/>
  </si>
  <si>
    <t>売上高前年比</t>
    <rPh sb="0" eb="3">
      <t>ウリアゲダカ</t>
    </rPh>
    <rPh sb="3" eb="6">
      <t>ゼンネンヒ</t>
    </rPh>
    <phoneticPr fontId="2"/>
  </si>
  <si>
    <t>売上高（万円）</t>
    <phoneticPr fontId="2"/>
  </si>
  <si>
    <t>1月</t>
    <rPh sb="1" eb="2">
      <t>ツキ</t>
    </rPh>
    <phoneticPr fontId="2"/>
  </si>
  <si>
    <t>９月</t>
    <rPh sb="1" eb="2">
      <t>ツキ</t>
    </rPh>
    <phoneticPr fontId="2"/>
  </si>
  <si>
    <t>８月</t>
    <rPh sb="1" eb="2">
      <t>ツキ</t>
    </rPh>
    <phoneticPr fontId="2"/>
  </si>
  <si>
    <t>７月</t>
    <rPh sb="1" eb="2">
      <t>ツキ</t>
    </rPh>
    <phoneticPr fontId="2"/>
  </si>
  <si>
    <t>６月</t>
    <rPh sb="1" eb="2">
      <t>ツキ</t>
    </rPh>
    <phoneticPr fontId="2"/>
  </si>
  <si>
    <t>５月</t>
    <rPh sb="1" eb="2">
      <t>ツキ</t>
    </rPh>
    <phoneticPr fontId="2"/>
  </si>
  <si>
    <t>４月</t>
    <rPh sb="1" eb="2">
      <t>ツキ</t>
    </rPh>
    <phoneticPr fontId="2"/>
  </si>
  <si>
    <t>３月</t>
    <rPh sb="1" eb="2">
      <t>ツキ</t>
    </rPh>
    <phoneticPr fontId="2"/>
  </si>
  <si>
    <t>２月</t>
    <rPh sb="1" eb="2">
      <t>ツキ</t>
    </rPh>
    <phoneticPr fontId="2"/>
  </si>
  <si>
    <t>26.１月</t>
    <rPh sb="4" eb="5">
      <t>ツキ</t>
    </rPh>
    <phoneticPr fontId="2"/>
  </si>
  <si>
    <t>9月</t>
    <phoneticPr fontId="2"/>
  </si>
  <si>
    <t>8月</t>
    <phoneticPr fontId="2"/>
  </si>
  <si>
    <t>7月</t>
    <phoneticPr fontId="2"/>
  </si>
  <si>
    <t>6月</t>
    <phoneticPr fontId="2"/>
  </si>
  <si>
    <t>5月</t>
    <phoneticPr fontId="2"/>
  </si>
  <si>
    <t>25.4月</t>
    <phoneticPr fontId="2"/>
  </si>
  <si>
    <t>3月</t>
    <phoneticPr fontId="2"/>
  </si>
  <si>
    <t>2月</t>
    <phoneticPr fontId="2"/>
  </si>
  <si>
    <t>H.25年1月</t>
    <phoneticPr fontId="2"/>
  </si>
  <si>
    <t>12月</t>
    <phoneticPr fontId="2"/>
  </si>
  <si>
    <t>11月</t>
    <phoneticPr fontId="2"/>
  </si>
  <si>
    <t>H.24年10月</t>
    <phoneticPr fontId="2"/>
  </si>
  <si>
    <t>食肉販売業の経営状況について（資料：全国指導センター「経営状況調査」）</t>
    <rPh sb="0" eb="1">
      <t>ショク</t>
    </rPh>
    <rPh sb="2" eb="5">
      <t>ハンバイギョウ</t>
    </rPh>
    <rPh sb="4" eb="5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</si>
</sst>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3" fontId="0" fillId="0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4" fontId="0" fillId="0" borderId="1" xfId="0" applyNumberForma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65454340115518"/>
          <c:y val="0.0565219820642001"/>
          <c:w val="0.936977815512627"/>
          <c:h val="0.7813030616267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食肉販売業!$A$3</c:f>
              <c:strCache>
                <c:ptCount val="1"/>
                <c:pt idx="0">
                  <c:v>売上高（万円）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食肉販売業!$B$3:$AQ$3</c:f>
              <c:numCache>
                <c:formatCode>General</c:formatCode>
                <c:ptCount val="21"/>
                <c:pt idx="0">
                  <c:v>1208.9</c:v>
                </c:pt>
                <c:pt idx="1">
                  <c:v>1256.0</c:v>
                </c:pt>
                <c:pt idx="2">
                  <c:v>1122.1</c:v>
                </c:pt>
                <c:pt idx="3">
                  <c:v>1233.9</c:v>
                </c:pt>
                <c:pt idx="4">
                  <c:v>1191.9</c:v>
                </c:pt>
                <c:pt idx="5">
                  <c:v>1745.9</c:v>
                </c:pt>
                <c:pt idx="6" formatCode="#,##0">
                  <c:v>1146.0</c:v>
                </c:pt>
                <c:pt idx="7" formatCode="#,##0">
                  <c:v>1117.0</c:v>
                </c:pt>
                <c:pt idx="8" formatCode="#,##0">
                  <c:v>1219.0</c:v>
                </c:pt>
                <c:pt idx="9" formatCode="#,##0">
                  <c:v>1285.9</c:v>
                </c:pt>
                <c:pt idx="10" formatCode="#,##0">
                  <c:v>1296.9</c:v>
                </c:pt>
                <c:pt idx="11" formatCode="#,##0">
                  <c:v>1264.6</c:v>
                </c:pt>
                <c:pt idx="12">
                  <c:v>1448.0</c:v>
                </c:pt>
                <c:pt idx="13">
                  <c:v>1466.3</c:v>
                </c:pt>
                <c:pt idx="14">
                  <c:v>1322.0</c:v>
                </c:pt>
                <c:pt idx="15">
                  <c:v>1414.0</c:v>
                </c:pt>
                <c:pt idx="16">
                  <c:v>1387.7</c:v>
                </c:pt>
                <c:pt idx="17">
                  <c:v>2012.3</c:v>
                </c:pt>
                <c:pt idx="18" formatCode="#,##0.0;[Red]#,##0.0">
                  <c:v>953.5234375</c:v>
                </c:pt>
                <c:pt idx="19" formatCode="#,##0.0;[Red]#,##0.0">
                  <c:v>953.875</c:v>
                </c:pt>
                <c:pt idx="20" formatCode="#,##0.0;[Red]#,##0.0">
                  <c:v>1012.2578125</c:v>
                </c:pt>
              </c:numCache>
            </c:numRef>
          </c:val>
        </c:ser>
        <c:ser>
          <c:idx val="3"/>
          <c:order val="1"/>
          <c:tx>
            <c:strRef>
              <c:f>食肉販売業!$A$7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食肉販売業!$B$7:$AQ$7</c:f>
              <c:numCache>
                <c:formatCode>General</c:formatCode>
                <c:ptCount val="21"/>
                <c:pt idx="0">
                  <c:v>847.8</c:v>
                </c:pt>
                <c:pt idx="1">
                  <c:v>856.4</c:v>
                </c:pt>
                <c:pt idx="2">
                  <c:v>789.8</c:v>
                </c:pt>
                <c:pt idx="3">
                  <c:v>856.6</c:v>
                </c:pt>
                <c:pt idx="4">
                  <c:v>851.1</c:v>
                </c:pt>
                <c:pt idx="5">
                  <c:v>1228.0</c:v>
                </c:pt>
                <c:pt idx="6">
                  <c:v>749.0</c:v>
                </c:pt>
                <c:pt idx="7">
                  <c:v>753.6</c:v>
                </c:pt>
                <c:pt idx="8">
                  <c:v>834.3</c:v>
                </c:pt>
                <c:pt idx="9">
                  <c:v>920.5</c:v>
                </c:pt>
                <c:pt idx="10">
                  <c:v>923.3</c:v>
                </c:pt>
                <c:pt idx="11">
                  <c:v>892.5</c:v>
                </c:pt>
                <c:pt idx="12">
                  <c:v>1049.4</c:v>
                </c:pt>
                <c:pt idx="13">
                  <c:v>1020.9</c:v>
                </c:pt>
                <c:pt idx="14">
                  <c:v>940.1</c:v>
                </c:pt>
                <c:pt idx="15">
                  <c:v>999.7</c:v>
                </c:pt>
                <c:pt idx="16">
                  <c:v>993.2</c:v>
                </c:pt>
                <c:pt idx="17" formatCode="#,##0.00">
                  <c:v>1420.5</c:v>
                </c:pt>
                <c:pt idx="18" formatCode="#,##0.0;[Red]#,##0.0">
                  <c:v>646.828125</c:v>
                </c:pt>
                <c:pt idx="19" formatCode="#,##0.0;[Red]#,##0.0">
                  <c:v>635.0625</c:v>
                </c:pt>
                <c:pt idx="20" formatCode="#,##0.0;[Red]#,##0.0">
                  <c:v>709.0390625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706296"/>
        <c:axId val="-2045562888"/>
      </c:barChart>
      <c:catAx>
        <c:axId val="-2111706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45562888"/>
        <c:crosses val="autoZero"/>
        <c:auto val="1"/>
        <c:lblAlgn val="ctr"/>
        <c:lblOffset val="100"/>
        <c:noMultiLvlLbl val="0"/>
      </c:catAx>
      <c:valAx>
        <c:axId val="-2045562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170629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066149539315544"/>
          <c:y val="0.00454732540646363"/>
          <c:w val="0.544281363131829"/>
          <c:h val="0.293091686958308"/>
        </c:manualLayout>
      </c:layout>
      <c:overlay val="0"/>
      <c:txPr>
        <a:bodyPr/>
        <a:lstStyle/>
        <a:p>
          <a:pPr>
            <a:defRPr sz="2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食肉販売業!$A$9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食肉販売業!$B$9:$AQ$9</c:f>
              <c:numCache>
                <c:formatCode>General</c:formatCode>
                <c:ptCount val="21"/>
                <c:pt idx="0">
                  <c:v>70.1</c:v>
                </c:pt>
                <c:pt idx="1">
                  <c:v>68.2</c:v>
                </c:pt>
                <c:pt idx="2">
                  <c:v>70.4</c:v>
                </c:pt>
                <c:pt idx="3">
                  <c:v>69.4</c:v>
                </c:pt>
                <c:pt idx="4">
                  <c:v>71.4</c:v>
                </c:pt>
                <c:pt idx="5">
                  <c:v>70.3</c:v>
                </c:pt>
                <c:pt idx="6">
                  <c:v>65.4</c:v>
                </c:pt>
                <c:pt idx="7">
                  <c:v>67.5</c:v>
                </c:pt>
                <c:pt idx="8">
                  <c:v>68.4</c:v>
                </c:pt>
                <c:pt idx="9">
                  <c:v>71.6</c:v>
                </c:pt>
                <c:pt idx="10">
                  <c:v>71.2</c:v>
                </c:pt>
                <c:pt idx="11">
                  <c:v>70.6</c:v>
                </c:pt>
                <c:pt idx="12">
                  <c:v>72.5</c:v>
                </c:pt>
                <c:pt idx="13">
                  <c:v>69.6</c:v>
                </c:pt>
                <c:pt idx="14">
                  <c:v>71.1</c:v>
                </c:pt>
                <c:pt idx="15">
                  <c:v>70.7</c:v>
                </c:pt>
                <c:pt idx="16">
                  <c:v>71.6</c:v>
                </c:pt>
                <c:pt idx="17">
                  <c:v>70.6</c:v>
                </c:pt>
                <c:pt idx="18">
                  <c:v>67.8</c:v>
                </c:pt>
                <c:pt idx="19">
                  <c:v>66.6</c:v>
                </c:pt>
                <c:pt idx="20">
                  <c:v>70.0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250072"/>
        <c:axId val="-2045602824"/>
      </c:lineChart>
      <c:catAx>
        <c:axId val="-2045250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ja-JP"/>
          </a:p>
        </c:txPr>
        <c:crossAx val="-2045602824"/>
        <c:crosses val="autoZero"/>
        <c:auto val="1"/>
        <c:lblAlgn val="ctr"/>
        <c:lblOffset val="100"/>
        <c:noMultiLvlLbl val="0"/>
      </c:catAx>
      <c:valAx>
        <c:axId val="-2045602824"/>
        <c:scaling>
          <c:orientation val="minMax"/>
          <c:max val="75.0"/>
          <c:min val="6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250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食肉販売業!$A$10</c:f>
              <c:strCache>
                <c:ptCount val="1"/>
                <c:pt idx="0">
                  <c:v>従業員１人当り売上高</c:v>
                </c:pt>
              </c:strCache>
            </c:strRef>
          </c:tx>
          <c:marker>
            <c:symbol val="none"/>
          </c:marker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食肉販売業!$B$10:$AQ$10</c:f>
              <c:numCache>
                <c:formatCode>General</c:formatCode>
                <c:ptCount val="21"/>
                <c:pt idx="0">
                  <c:v>135.9</c:v>
                </c:pt>
                <c:pt idx="1">
                  <c:v>141.2</c:v>
                </c:pt>
                <c:pt idx="2">
                  <c:v>127.2</c:v>
                </c:pt>
                <c:pt idx="3">
                  <c:v>125.5</c:v>
                </c:pt>
                <c:pt idx="4">
                  <c:v>121.6</c:v>
                </c:pt>
                <c:pt idx="5">
                  <c:v>179.4</c:v>
                </c:pt>
                <c:pt idx="6">
                  <c:v>113.7</c:v>
                </c:pt>
                <c:pt idx="7">
                  <c:v>112.1</c:v>
                </c:pt>
                <c:pt idx="8">
                  <c:v>121.1</c:v>
                </c:pt>
                <c:pt idx="9">
                  <c:v>125.1</c:v>
                </c:pt>
                <c:pt idx="10">
                  <c:v>126.7</c:v>
                </c:pt>
                <c:pt idx="11">
                  <c:v>122.7</c:v>
                </c:pt>
                <c:pt idx="12">
                  <c:v>130.7</c:v>
                </c:pt>
                <c:pt idx="13">
                  <c:v>129.9</c:v>
                </c:pt>
                <c:pt idx="14">
                  <c:v>121.2</c:v>
                </c:pt>
                <c:pt idx="15">
                  <c:v>123.6</c:v>
                </c:pt>
                <c:pt idx="16">
                  <c:v>122.1</c:v>
                </c:pt>
                <c:pt idx="17">
                  <c:v>178.6</c:v>
                </c:pt>
                <c:pt idx="18" formatCode="#,##0.0;[Red]#,##0.0">
                  <c:v>114.5204820147385</c:v>
                </c:pt>
                <c:pt idx="19" formatCode="#,##0.0;[Red]#,##0.0">
                  <c:v>115.7562129823675</c:v>
                </c:pt>
                <c:pt idx="20" formatCode="#,##0.0;[Red]#,##0.0">
                  <c:v>123.3307853033925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533800"/>
        <c:axId val="-2111554904"/>
      </c:lineChart>
      <c:catAx>
        <c:axId val="-2111533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ja-JP"/>
          </a:p>
        </c:txPr>
        <c:crossAx val="-2111554904"/>
        <c:crosses val="autoZero"/>
        <c:auto val="1"/>
        <c:lblAlgn val="ctr"/>
        <c:lblOffset val="100"/>
        <c:noMultiLvlLbl val="0"/>
      </c:catAx>
      <c:valAx>
        <c:axId val="-2111554904"/>
        <c:scaling>
          <c:orientation val="minMax"/>
          <c:min val="1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111533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42994707689724"/>
          <c:y val="0.0835730670152204"/>
          <c:w val="0.93210798333329"/>
          <c:h val="0.719618712720254"/>
        </c:manualLayout>
      </c:layout>
      <c:lineChart>
        <c:grouping val="standard"/>
        <c:varyColors val="0"/>
        <c:ser>
          <c:idx val="6"/>
          <c:order val="0"/>
          <c:tx>
            <c:strRef>
              <c:f>食肉販売業!$A$11</c:f>
              <c:strCache>
                <c:ptCount val="1"/>
                <c:pt idx="0">
                  <c:v>正規雇用人件費</c:v>
                </c:pt>
              </c:strCache>
            </c:strRef>
          </c:tx>
          <c:marker>
            <c:symbol val="none"/>
          </c:marker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食肉販売業!$B$11:$AQ$11</c:f>
              <c:numCache>
                <c:formatCode>General</c:formatCode>
                <c:ptCount val="21"/>
                <c:pt idx="0">
                  <c:v>126.5</c:v>
                </c:pt>
                <c:pt idx="1">
                  <c:v>123.7</c:v>
                </c:pt>
                <c:pt idx="2">
                  <c:v>119.4</c:v>
                </c:pt>
                <c:pt idx="3">
                  <c:v>123.7</c:v>
                </c:pt>
                <c:pt idx="4">
                  <c:v>123.7</c:v>
                </c:pt>
                <c:pt idx="5">
                  <c:v>147.5</c:v>
                </c:pt>
                <c:pt idx="6">
                  <c:v>132.9</c:v>
                </c:pt>
                <c:pt idx="7">
                  <c:v>130.8</c:v>
                </c:pt>
                <c:pt idx="8">
                  <c:v>138.9</c:v>
                </c:pt>
                <c:pt idx="9">
                  <c:v>134.2</c:v>
                </c:pt>
                <c:pt idx="10">
                  <c:v>137.0</c:v>
                </c:pt>
                <c:pt idx="11">
                  <c:v>139.0</c:v>
                </c:pt>
                <c:pt idx="12">
                  <c:v>153.8</c:v>
                </c:pt>
                <c:pt idx="13">
                  <c:v>148.1</c:v>
                </c:pt>
                <c:pt idx="14">
                  <c:v>143.1</c:v>
                </c:pt>
                <c:pt idx="15">
                  <c:v>145.6</c:v>
                </c:pt>
                <c:pt idx="16">
                  <c:v>144.7</c:v>
                </c:pt>
                <c:pt idx="17">
                  <c:v>173.1</c:v>
                </c:pt>
                <c:pt idx="18" formatCode="#,##0.0;[Red]#,##0.0">
                  <c:v>122.4375</c:v>
                </c:pt>
                <c:pt idx="19" formatCode="#,##0.0;[Red]#,##0.0">
                  <c:v>121.9017857142857</c:v>
                </c:pt>
                <c:pt idx="20" formatCode="#,##0.0;[Red]#,##0.0">
                  <c:v>122.8571428571429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食肉販売業!$A$12</c:f>
              <c:strCache>
                <c:ptCount val="1"/>
                <c:pt idx="0">
                  <c:v>臨時雇用人件費（万円）</c:v>
                </c:pt>
              </c:strCache>
            </c:strRef>
          </c:tx>
          <c:marker>
            <c:symbol val="none"/>
          </c:marker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食肉販売業!$B$12:$AQ$12</c:f>
              <c:numCache>
                <c:formatCode>General</c:formatCode>
                <c:ptCount val="21"/>
                <c:pt idx="0">
                  <c:v>48.8</c:v>
                </c:pt>
                <c:pt idx="1">
                  <c:v>48.5</c:v>
                </c:pt>
                <c:pt idx="2">
                  <c:v>47.7</c:v>
                </c:pt>
                <c:pt idx="3">
                  <c:v>59.6</c:v>
                </c:pt>
                <c:pt idx="4">
                  <c:v>62.4</c:v>
                </c:pt>
                <c:pt idx="5">
                  <c:v>73.9</c:v>
                </c:pt>
                <c:pt idx="6">
                  <c:v>46.1</c:v>
                </c:pt>
                <c:pt idx="7">
                  <c:v>43.4</c:v>
                </c:pt>
                <c:pt idx="8">
                  <c:v>44.0</c:v>
                </c:pt>
                <c:pt idx="9">
                  <c:v>40.9</c:v>
                </c:pt>
                <c:pt idx="10">
                  <c:v>38.6</c:v>
                </c:pt>
                <c:pt idx="11">
                  <c:v>38.7</c:v>
                </c:pt>
                <c:pt idx="12">
                  <c:v>48.7</c:v>
                </c:pt>
                <c:pt idx="13">
                  <c:v>50.0</c:v>
                </c:pt>
                <c:pt idx="14">
                  <c:v>48.7</c:v>
                </c:pt>
                <c:pt idx="15">
                  <c:v>50.0</c:v>
                </c:pt>
                <c:pt idx="16">
                  <c:v>52.1</c:v>
                </c:pt>
                <c:pt idx="17">
                  <c:v>59.5</c:v>
                </c:pt>
                <c:pt idx="18" formatCode="#,##0.0;[Red]#,##0.0">
                  <c:v>49.27272727272727</c:v>
                </c:pt>
                <c:pt idx="19" formatCode="#,##0.0;[Red]#,##0.0">
                  <c:v>49.97402597402597</c:v>
                </c:pt>
                <c:pt idx="20" formatCode="#,##0.0;[Red]#,##0.0">
                  <c:v>49.01282051282051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031944"/>
        <c:axId val="-2045361992"/>
      </c:lineChart>
      <c:catAx>
        <c:axId val="-2111031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ja-JP"/>
          </a:p>
        </c:txPr>
        <c:crossAx val="-2045361992"/>
        <c:crosses val="autoZero"/>
        <c:auto val="1"/>
        <c:lblAlgn val="ctr"/>
        <c:lblOffset val="100"/>
        <c:noMultiLvlLbl val="0"/>
      </c:catAx>
      <c:valAx>
        <c:axId val="-2045361992"/>
        <c:scaling>
          <c:orientation val="minMax"/>
          <c:min val="3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111031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71078431372549"/>
          <c:y val="0.0455247029680624"/>
          <c:w val="0.9"/>
          <c:h val="0.169868249815877"/>
        </c:manualLayout>
      </c:layout>
      <c:overlay val="0"/>
      <c:txPr>
        <a:bodyPr/>
        <a:lstStyle/>
        <a:p>
          <a:pPr>
            <a:defRPr sz="16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食肉販売業!$A$4</c:f>
              <c:strCache>
                <c:ptCount val="1"/>
                <c:pt idx="0">
                  <c:v>売上高前年比</c:v>
                </c:pt>
              </c:strCache>
            </c:strRef>
          </c:tx>
          <c:marker>
            <c:symbol val="none"/>
          </c:marker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食肉販売業!$B$4:$AQ$4</c:f>
              <c:numCache>
                <c:formatCode>General</c:formatCode>
                <c:ptCount val="21"/>
                <c:pt idx="0">
                  <c:v>112.2</c:v>
                </c:pt>
                <c:pt idx="1">
                  <c:v>110.4</c:v>
                </c:pt>
                <c:pt idx="2">
                  <c:v>109.0</c:v>
                </c:pt>
                <c:pt idx="3">
                  <c:v>89.5</c:v>
                </c:pt>
                <c:pt idx="4">
                  <c:v>86.4</c:v>
                </c:pt>
                <c:pt idx="5">
                  <c:v>86.9</c:v>
                </c:pt>
                <c:pt idx="6">
                  <c:v>103.1</c:v>
                </c:pt>
                <c:pt idx="7">
                  <c:v>104.2</c:v>
                </c:pt>
                <c:pt idx="8">
                  <c:v>100.3</c:v>
                </c:pt>
                <c:pt idx="9">
                  <c:v>117.9</c:v>
                </c:pt>
                <c:pt idx="10">
                  <c:v>113.4</c:v>
                </c:pt>
                <c:pt idx="11">
                  <c:v>114.8</c:v>
                </c:pt>
                <c:pt idx="12">
                  <c:v>119.8</c:v>
                </c:pt>
                <c:pt idx="13">
                  <c:v>116.7</c:v>
                </c:pt>
                <c:pt idx="14">
                  <c:v>117.8</c:v>
                </c:pt>
                <c:pt idx="15">
                  <c:v>114.6</c:v>
                </c:pt>
                <c:pt idx="16">
                  <c:v>116.4</c:v>
                </c:pt>
                <c:pt idx="17">
                  <c:v>115.3</c:v>
                </c:pt>
                <c:pt idx="18">
                  <c:v>83.2</c:v>
                </c:pt>
                <c:pt idx="19">
                  <c:v>85.4</c:v>
                </c:pt>
                <c:pt idx="20">
                  <c:v>83.0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食肉販売業!$A$5</c:f>
              <c:strCache>
                <c:ptCount val="1"/>
                <c:pt idx="0">
                  <c:v>消費支出(牛肉)前年比(%)</c:v>
                </c:pt>
              </c:strCache>
            </c:strRef>
          </c:tx>
          <c:marker>
            <c:symbol val="none"/>
          </c:marker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食肉販売業!$B$5:$AQ$5</c:f>
              <c:numCache>
                <c:formatCode>General</c:formatCode>
                <c:ptCount val="21"/>
                <c:pt idx="0">
                  <c:v>110.0</c:v>
                </c:pt>
                <c:pt idx="1">
                  <c:v>115.8</c:v>
                </c:pt>
                <c:pt idx="2">
                  <c:v>109.3</c:v>
                </c:pt>
                <c:pt idx="3">
                  <c:v>112.5</c:v>
                </c:pt>
                <c:pt idx="4">
                  <c:v>108.5</c:v>
                </c:pt>
                <c:pt idx="5">
                  <c:v>113.5</c:v>
                </c:pt>
                <c:pt idx="6">
                  <c:v>107.4</c:v>
                </c:pt>
                <c:pt idx="7">
                  <c:v>106.8</c:v>
                </c:pt>
                <c:pt idx="8">
                  <c:v>100.6</c:v>
                </c:pt>
                <c:pt idx="9">
                  <c:v>105.4</c:v>
                </c:pt>
                <c:pt idx="10">
                  <c:v>98.7</c:v>
                </c:pt>
                <c:pt idx="11">
                  <c:v>92.6</c:v>
                </c:pt>
                <c:pt idx="12">
                  <c:v>100.7</c:v>
                </c:pt>
                <c:pt idx="13">
                  <c:v>95.5</c:v>
                </c:pt>
                <c:pt idx="14">
                  <c:v>100.4</c:v>
                </c:pt>
                <c:pt idx="15">
                  <c:v>99.1</c:v>
                </c:pt>
                <c:pt idx="16">
                  <c:v>101.2</c:v>
                </c:pt>
                <c:pt idx="17">
                  <c:v>96.9</c:v>
                </c:pt>
                <c:pt idx="18">
                  <c:v>104.1</c:v>
                </c:pt>
                <c:pt idx="19">
                  <c:v>111.0</c:v>
                </c:pt>
                <c:pt idx="20">
                  <c:v>107.8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食肉販売業!$A$6</c:f>
              <c:strCache>
                <c:ptCount val="1"/>
                <c:pt idx="0">
                  <c:v>消費支出(豚肉)前年比(%)</c:v>
                </c:pt>
              </c:strCache>
            </c:strRef>
          </c:tx>
          <c:marker>
            <c:symbol val="none"/>
          </c:marker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食肉販売業!$B$6:$AQ$6</c:f>
              <c:numCache>
                <c:formatCode>General</c:formatCode>
                <c:ptCount val="21"/>
                <c:pt idx="0">
                  <c:v>109.2</c:v>
                </c:pt>
                <c:pt idx="1">
                  <c:v>113.9</c:v>
                </c:pt>
                <c:pt idx="2">
                  <c:v>110.1</c:v>
                </c:pt>
                <c:pt idx="3">
                  <c:v>112.3</c:v>
                </c:pt>
                <c:pt idx="4">
                  <c:v>113.6</c:v>
                </c:pt>
                <c:pt idx="5">
                  <c:v>111.5</c:v>
                </c:pt>
                <c:pt idx="6">
                  <c:v>109.6</c:v>
                </c:pt>
                <c:pt idx="7">
                  <c:v>108.3</c:v>
                </c:pt>
                <c:pt idx="8">
                  <c:v>109.8</c:v>
                </c:pt>
                <c:pt idx="9">
                  <c:v>112.4</c:v>
                </c:pt>
                <c:pt idx="10">
                  <c:v>109.6</c:v>
                </c:pt>
                <c:pt idx="11">
                  <c:v>109.3</c:v>
                </c:pt>
                <c:pt idx="12">
                  <c:v>107.5</c:v>
                </c:pt>
                <c:pt idx="13">
                  <c:v>106.0</c:v>
                </c:pt>
                <c:pt idx="14">
                  <c:v>107.6</c:v>
                </c:pt>
                <c:pt idx="15">
                  <c:v>106.1</c:v>
                </c:pt>
                <c:pt idx="16">
                  <c:v>105.2</c:v>
                </c:pt>
                <c:pt idx="17">
                  <c:v>101.5</c:v>
                </c:pt>
                <c:pt idx="18">
                  <c:v>106.4</c:v>
                </c:pt>
                <c:pt idx="19">
                  <c:v>104.6</c:v>
                </c:pt>
                <c:pt idx="20">
                  <c:v>99.4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328312"/>
        <c:axId val="-2044971720"/>
      </c:lineChart>
      <c:catAx>
        <c:axId val="-2111328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ja-JP"/>
          </a:p>
        </c:txPr>
        <c:crossAx val="-2044971720"/>
        <c:crosses val="autoZero"/>
        <c:auto val="1"/>
        <c:lblAlgn val="ctr"/>
        <c:lblOffset val="100"/>
        <c:noMultiLvlLbl val="0"/>
      </c:catAx>
      <c:valAx>
        <c:axId val="-2044971720"/>
        <c:scaling>
          <c:orientation val="minMax"/>
          <c:max val="130.0"/>
          <c:min val="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-21113283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262525792948197"/>
          <c:y val="0.0528455284552846"/>
          <c:w val="0.811279773289124"/>
          <c:h val="0.176016091958574"/>
        </c:manualLayout>
      </c:layout>
      <c:overlay val="0"/>
      <c:txPr>
        <a:bodyPr/>
        <a:lstStyle/>
        <a:p>
          <a:pPr>
            <a:defRPr sz="24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2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食肉販売業!$A$8</c:f>
              <c:strCache>
                <c:ptCount val="1"/>
                <c:pt idx="0">
                  <c:v>原価（万円）(前年比)</c:v>
                </c:pt>
              </c:strCache>
            </c:strRef>
          </c:tx>
          <c:marker>
            <c:symbol val="none"/>
          </c:marker>
          <c:cat>
            <c:strRef>
              <c:f>食肉販売業!$B$2:$AQ$2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食肉販売業!$B$8:$AQ$8</c:f>
              <c:numCache>
                <c:formatCode>General</c:formatCode>
                <c:ptCount val="21"/>
                <c:pt idx="0">
                  <c:v>110.2</c:v>
                </c:pt>
                <c:pt idx="1">
                  <c:v>107.3</c:v>
                </c:pt>
                <c:pt idx="2">
                  <c:v>110.3</c:v>
                </c:pt>
                <c:pt idx="3">
                  <c:v>92.3</c:v>
                </c:pt>
                <c:pt idx="4">
                  <c:v>85.8</c:v>
                </c:pt>
                <c:pt idx="5">
                  <c:v>86.5</c:v>
                </c:pt>
                <c:pt idx="6">
                  <c:v>96.3</c:v>
                </c:pt>
                <c:pt idx="7">
                  <c:v>100.1</c:v>
                </c:pt>
                <c:pt idx="8">
                  <c:v>98.1</c:v>
                </c:pt>
                <c:pt idx="9">
                  <c:v>120.5</c:v>
                </c:pt>
                <c:pt idx="10">
                  <c:v>114.8</c:v>
                </c:pt>
                <c:pt idx="11">
                  <c:v>117.1</c:v>
                </c:pt>
                <c:pt idx="12">
                  <c:v>123.8</c:v>
                </c:pt>
                <c:pt idx="13">
                  <c:v>119.2</c:v>
                </c:pt>
                <c:pt idx="14">
                  <c:v>119.0</c:v>
                </c:pt>
                <c:pt idx="15">
                  <c:v>116.7</c:v>
                </c:pt>
                <c:pt idx="16">
                  <c:v>116.7</c:v>
                </c:pt>
                <c:pt idx="17">
                  <c:v>115.7</c:v>
                </c:pt>
                <c:pt idx="18">
                  <c:v>86.4</c:v>
                </c:pt>
                <c:pt idx="19">
                  <c:v>84.3</c:v>
                </c:pt>
                <c:pt idx="20">
                  <c:v>85.0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827304"/>
        <c:axId val="-2045721672"/>
      </c:lineChart>
      <c:catAx>
        <c:axId val="-2044827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-2045721672"/>
        <c:crosses val="autoZero"/>
        <c:auto val="1"/>
        <c:lblAlgn val="ctr"/>
        <c:lblOffset val="100"/>
        <c:noMultiLvlLbl val="0"/>
      </c:catAx>
      <c:valAx>
        <c:axId val="-2045721672"/>
        <c:scaling>
          <c:orientation val="minMax"/>
          <c:min val="7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4827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55106</xdr:colOff>
      <xdr:row>12</xdr:row>
      <xdr:rowOff>124507</xdr:rowOff>
    </xdr:from>
    <xdr:to>
      <xdr:col>33</xdr:col>
      <xdr:colOff>141514</xdr:colOff>
      <xdr:row>23</xdr:row>
      <xdr:rowOff>119743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174171</xdr:colOff>
      <xdr:row>12</xdr:row>
      <xdr:rowOff>59190</xdr:rowOff>
    </xdr:from>
    <xdr:to>
      <xdr:col>42</xdr:col>
      <xdr:colOff>573132</xdr:colOff>
      <xdr:row>23</xdr:row>
      <xdr:rowOff>87086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24</xdr:row>
      <xdr:rowOff>104774</xdr:rowOff>
    </xdr:from>
    <xdr:to>
      <xdr:col>34</xdr:col>
      <xdr:colOff>217715</xdr:colOff>
      <xdr:row>38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250372</xdr:colOff>
      <xdr:row>24</xdr:row>
      <xdr:rowOff>76200</xdr:rowOff>
    </xdr:from>
    <xdr:to>
      <xdr:col>42</xdr:col>
      <xdr:colOff>555172</xdr:colOff>
      <xdr:row>39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142876</xdr:colOff>
      <xdr:row>40</xdr:row>
      <xdr:rowOff>108857</xdr:rowOff>
    </xdr:from>
    <xdr:to>
      <xdr:col>42</xdr:col>
      <xdr:colOff>544286</xdr:colOff>
      <xdr:row>56</xdr:row>
      <xdr:rowOff>21771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24</xdr:row>
      <xdr:rowOff>21772</xdr:rowOff>
    </xdr:from>
    <xdr:to>
      <xdr:col>27</xdr:col>
      <xdr:colOff>598715</xdr:colOff>
      <xdr:row>36</xdr:row>
      <xdr:rowOff>87086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0.03541</cdr:x>
      <cdr:y>0.60384</cdr:y>
    </cdr:from>
    <cdr:to>
      <cdr:x>0.98435</cdr:x>
      <cdr:y>0.60776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492574" y="1524989"/>
          <a:ext cx="13200293" cy="989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0.07512</cdr:x>
      <cdr:y>0.48909</cdr:y>
    </cdr:from>
    <cdr:to>
      <cdr:x>0.93464</cdr:x>
      <cdr:y>0.48909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376181" y="990290"/>
          <a:ext cx="430398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1"/>
  <sheetViews>
    <sheetView tabSelected="1" view="pageBreakPreview" zoomScaleNormal="70" zoomScaleSheetLayoutView="100" zoomScalePageLayoutView="70" workbookViewId="0">
      <selection activeCell="AT20" sqref="AT20"/>
    </sheetView>
  </sheetViews>
  <sheetFormatPr baseColWidth="12" defaultColWidth="8.83203125" defaultRowHeight="17" x14ac:dyDescent="0"/>
  <cols>
    <col min="1" max="1" width="19.6640625" customWidth="1"/>
    <col min="2" max="13" width="9" hidden="1" customWidth="1"/>
    <col min="14" max="22" width="0" hidden="1" customWidth="1"/>
    <col min="29" max="29" width="8.1640625" customWidth="1"/>
  </cols>
  <sheetData>
    <row r="1" spans="1:43">
      <c r="A1" s="9" t="s">
        <v>50</v>
      </c>
    </row>
    <row r="2" spans="1:43">
      <c r="A2" s="2"/>
      <c r="B2" s="2" t="s">
        <v>49</v>
      </c>
      <c r="C2" s="2" t="s">
        <v>48</v>
      </c>
      <c r="D2" s="2" t="s">
        <v>47</v>
      </c>
      <c r="E2" s="2" t="s">
        <v>46</v>
      </c>
      <c r="F2" s="2" t="s">
        <v>45</v>
      </c>
      <c r="G2" s="2" t="s">
        <v>44</v>
      </c>
      <c r="H2" s="2" t="s">
        <v>43</v>
      </c>
      <c r="I2" s="2" t="s">
        <v>42</v>
      </c>
      <c r="J2" s="2" t="s">
        <v>41</v>
      </c>
      <c r="K2" s="2" t="s">
        <v>40</v>
      </c>
      <c r="L2" s="2" t="s">
        <v>39</v>
      </c>
      <c r="M2" s="2" t="s">
        <v>38</v>
      </c>
      <c r="N2" s="1" t="s">
        <v>4</v>
      </c>
      <c r="O2" s="1" t="s">
        <v>3</v>
      </c>
      <c r="P2" s="1" t="s">
        <v>2</v>
      </c>
      <c r="Q2" s="1" t="s">
        <v>37</v>
      </c>
      <c r="R2" s="1" t="s">
        <v>36</v>
      </c>
      <c r="S2" s="1" t="s">
        <v>35</v>
      </c>
      <c r="T2" s="1" t="s">
        <v>34</v>
      </c>
      <c r="U2" s="1" t="s">
        <v>33</v>
      </c>
      <c r="V2" s="1" t="s">
        <v>32</v>
      </c>
      <c r="W2" s="1" t="s">
        <v>31</v>
      </c>
      <c r="X2" s="1" t="s">
        <v>30</v>
      </c>
      <c r="Y2" s="1" t="s">
        <v>29</v>
      </c>
      <c r="Z2" s="1" t="s">
        <v>16</v>
      </c>
      <c r="AA2" s="1" t="s">
        <v>15</v>
      </c>
      <c r="AB2" s="1" t="s">
        <v>14</v>
      </c>
      <c r="AC2" s="1" t="s">
        <v>13</v>
      </c>
      <c r="AD2" s="1" t="s">
        <v>12</v>
      </c>
      <c r="AE2" s="1" t="s">
        <v>11</v>
      </c>
      <c r="AF2" s="1" t="s">
        <v>10</v>
      </c>
      <c r="AG2" s="1" t="s">
        <v>9</v>
      </c>
      <c r="AH2" s="1" t="s">
        <v>8</v>
      </c>
      <c r="AI2" s="1" t="s">
        <v>7</v>
      </c>
      <c r="AJ2" s="1" t="s">
        <v>6</v>
      </c>
      <c r="AK2" s="1" t="s">
        <v>5</v>
      </c>
      <c r="AL2" s="1" t="s">
        <v>4</v>
      </c>
      <c r="AM2" s="1" t="s">
        <v>3</v>
      </c>
      <c r="AN2" s="1" t="s">
        <v>2</v>
      </c>
      <c r="AO2" s="1" t="s">
        <v>28</v>
      </c>
      <c r="AP2" s="1" t="s">
        <v>12</v>
      </c>
      <c r="AQ2" s="1" t="s">
        <v>11</v>
      </c>
    </row>
    <row r="3" spans="1:43">
      <c r="A3" s="2" t="s">
        <v>27</v>
      </c>
      <c r="B3" s="7">
        <v>1307</v>
      </c>
      <c r="C3" s="7">
        <v>1363</v>
      </c>
      <c r="D3" s="7">
        <v>1898</v>
      </c>
      <c r="E3" s="7">
        <v>1199</v>
      </c>
      <c r="F3" s="7">
        <v>1133</v>
      </c>
      <c r="G3" s="7">
        <v>1385</v>
      </c>
      <c r="H3" s="7">
        <v>1324</v>
      </c>
      <c r="I3" s="7">
        <v>1374</v>
      </c>
      <c r="J3" s="7">
        <v>1308</v>
      </c>
      <c r="K3" s="7">
        <v>1077</v>
      </c>
      <c r="L3" s="7">
        <v>1138</v>
      </c>
      <c r="M3" s="7">
        <v>1029</v>
      </c>
      <c r="N3" s="7">
        <v>1454</v>
      </c>
      <c r="O3" s="7">
        <v>1379</v>
      </c>
      <c r="P3" s="7">
        <v>2008</v>
      </c>
      <c r="Q3" s="7">
        <v>1112</v>
      </c>
      <c r="R3" s="7">
        <v>1072</v>
      </c>
      <c r="S3" s="7">
        <v>1215</v>
      </c>
      <c r="T3" s="3">
        <v>1091.0999999999999</v>
      </c>
      <c r="U3" s="3">
        <v>1144.0999999999999</v>
      </c>
      <c r="V3" s="3">
        <v>1101.5999999999999</v>
      </c>
      <c r="W3" s="3">
        <v>1208.9000000000001</v>
      </c>
      <c r="X3" s="3">
        <v>1256</v>
      </c>
      <c r="Y3" s="3">
        <v>1122.0999999999999</v>
      </c>
      <c r="Z3" s="3">
        <v>1233.9000000000001</v>
      </c>
      <c r="AA3" s="3">
        <v>1191.9000000000001</v>
      </c>
      <c r="AB3" s="3">
        <v>1745.9</v>
      </c>
      <c r="AC3" s="7">
        <v>1146</v>
      </c>
      <c r="AD3" s="7">
        <v>1117</v>
      </c>
      <c r="AE3" s="7">
        <v>1219</v>
      </c>
      <c r="AF3" s="6">
        <v>1285.9000000000001</v>
      </c>
      <c r="AG3" s="6">
        <v>1296.9000000000001</v>
      </c>
      <c r="AH3" s="6">
        <v>1264.5999999999999</v>
      </c>
      <c r="AI3" s="3">
        <v>1448</v>
      </c>
      <c r="AJ3" s="3">
        <v>1466.3</v>
      </c>
      <c r="AK3" s="3">
        <v>1322</v>
      </c>
      <c r="AL3" s="3">
        <v>1414</v>
      </c>
      <c r="AM3" s="3">
        <v>1387.7</v>
      </c>
      <c r="AN3" s="3">
        <v>2012.3</v>
      </c>
      <c r="AO3" s="5">
        <v>953.5234375</v>
      </c>
      <c r="AP3" s="5">
        <v>953.875</v>
      </c>
      <c r="AQ3" s="5">
        <v>1012.2578125</v>
      </c>
    </row>
    <row r="4" spans="1:43">
      <c r="A4" s="2" t="s">
        <v>26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>
        <f t="shared" ref="N4:Y4" si="0">ROUND(N3/B3*100,1)</f>
        <v>111.2</v>
      </c>
      <c r="O4" s="3">
        <f t="shared" si="0"/>
        <v>101.2</v>
      </c>
      <c r="P4" s="3">
        <f t="shared" si="0"/>
        <v>105.8</v>
      </c>
      <c r="Q4" s="3">
        <f t="shared" si="0"/>
        <v>92.7</v>
      </c>
      <c r="R4" s="3">
        <f t="shared" si="0"/>
        <v>94.6</v>
      </c>
      <c r="S4" s="3">
        <f t="shared" si="0"/>
        <v>87.7</v>
      </c>
      <c r="T4" s="3">
        <f t="shared" si="0"/>
        <v>82.4</v>
      </c>
      <c r="U4" s="3">
        <f t="shared" si="0"/>
        <v>83.3</v>
      </c>
      <c r="V4" s="3">
        <f t="shared" si="0"/>
        <v>84.2</v>
      </c>
      <c r="W4" s="3">
        <f t="shared" si="0"/>
        <v>112.2</v>
      </c>
      <c r="X4" s="3">
        <f t="shared" si="0"/>
        <v>110.4</v>
      </c>
      <c r="Y4" s="3">
        <f t="shared" si="0"/>
        <v>109</v>
      </c>
      <c r="Z4" s="4">
        <f>ROUND(Z3/O3*100,1)</f>
        <v>89.5</v>
      </c>
      <c r="AA4" s="4">
        <f t="shared" ref="AA4:AQ4" si="1">ROUND(AA3/O3*100,1)</f>
        <v>86.4</v>
      </c>
      <c r="AB4" s="4">
        <f t="shared" si="1"/>
        <v>86.9</v>
      </c>
      <c r="AC4" s="4">
        <f t="shared" si="1"/>
        <v>103.1</v>
      </c>
      <c r="AD4" s="4">
        <f t="shared" si="1"/>
        <v>104.2</v>
      </c>
      <c r="AE4" s="4">
        <f t="shared" si="1"/>
        <v>100.3</v>
      </c>
      <c r="AF4" s="4">
        <f t="shared" si="1"/>
        <v>117.9</v>
      </c>
      <c r="AG4" s="4">
        <f t="shared" si="1"/>
        <v>113.4</v>
      </c>
      <c r="AH4" s="4">
        <f t="shared" si="1"/>
        <v>114.8</v>
      </c>
      <c r="AI4" s="4">
        <f t="shared" si="1"/>
        <v>119.8</v>
      </c>
      <c r="AJ4" s="4">
        <f t="shared" si="1"/>
        <v>116.7</v>
      </c>
      <c r="AK4" s="4">
        <f t="shared" si="1"/>
        <v>117.8</v>
      </c>
      <c r="AL4" s="4">
        <f t="shared" si="1"/>
        <v>114.6</v>
      </c>
      <c r="AM4" s="4">
        <f t="shared" si="1"/>
        <v>116.4</v>
      </c>
      <c r="AN4" s="4">
        <f t="shared" si="1"/>
        <v>115.3</v>
      </c>
      <c r="AO4" s="4">
        <f t="shared" si="1"/>
        <v>83.2</v>
      </c>
      <c r="AP4" s="4">
        <f t="shared" si="1"/>
        <v>85.4</v>
      </c>
      <c r="AQ4" s="4">
        <f t="shared" si="1"/>
        <v>83</v>
      </c>
    </row>
    <row r="5" spans="1:43">
      <c r="A5" s="2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3"/>
      <c r="O5" s="3">
        <v>108</v>
      </c>
      <c r="P5" s="3">
        <v>105.5</v>
      </c>
      <c r="Q5" s="3">
        <v>104.3</v>
      </c>
      <c r="R5" s="3">
        <v>100.9</v>
      </c>
      <c r="S5" s="3">
        <v>99.1</v>
      </c>
      <c r="T5" s="3">
        <v>98.8</v>
      </c>
      <c r="U5" s="3">
        <v>113</v>
      </c>
      <c r="V5" s="3">
        <v>105.5</v>
      </c>
      <c r="W5" s="3">
        <v>110</v>
      </c>
      <c r="X5" s="3">
        <v>115.8</v>
      </c>
      <c r="Y5" s="3">
        <v>109.3</v>
      </c>
      <c r="Z5" s="2">
        <v>112.5</v>
      </c>
      <c r="AA5" s="2">
        <v>108.5</v>
      </c>
      <c r="AB5" s="2">
        <v>113.5</v>
      </c>
      <c r="AC5" s="1">
        <v>107.4</v>
      </c>
      <c r="AD5" s="1">
        <v>106.8</v>
      </c>
      <c r="AE5" s="1">
        <v>100.6</v>
      </c>
      <c r="AF5" s="2">
        <v>105.4</v>
      </c>
      <c r="AG5" s="2">
        <v>98.7</v>
      </c>
      <c r="AH5" s="2">
        <v>92.6</v>
      </c>
      <c r="AI5" s="1">
        <v>100.7</v>
      </c>
      <c r="AJ5" s="1">
        <v>95.5</v>
      </c>
      <c r="AK5" s="1">
        <v>100.4</v>
      </c>
      <c r="AL5" s="1">
        <v>99.1</v>
      </c>
      <c r="AM5" s="1">
        <v>101.2</v>
      </c>
      <c r="AN5" s="1">
        <v>96.9</v>
      </c>
      <c r="AO5" s="1">
        <v>104.1</v>
      </c>
      <c r="AP5" s="1">
        <v>111</v>
      </c>
      <c r="AQ5" s="1">
        <v>107.8</v>
      </c>
    </row>
    <row r="6" spans="1:43">
      <c r="A6" s="2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3"/>
      <c r="O6" s="3">
        <v>104.9</v>
      </c>
      <c r="P6" s="3">
        <v>107.5</v>
      </c>
      <c r="Q6" s="3">
        <v>109.6</v>
      </c>
      <c r="R6" s="3">
        <v>112.3</v>
      </c>
      <c r="S6" s="3">
        <v>107.3</v>
      </c>
      <c r="T6" s="3">
        <v>105</v>
      </c>
      <c r="U6" s="3">
        <v>110.4</v>
      </c>
      <c r="V6" s="3">
        <v>111.1</v>
      </c>
      <c r="W6" s="3">
        <v>109.2</v>
      </c>
      <c r="X6" s="3">
        <v>113.9</v>
      </c>
      <c r="Y6" s="3">
        <v>110.1</v>
      </c>
      <c r="Z6" s="2">
        <v>112.3</v>
      </c>
      <c r="AA6" s="2">
        <v>113.6</v>
      </c>
      <c r="AB6" s="2">
        <v>111.5</v>
      </c>
      <c r="AC6" s="1">
        <v>109.6</v>
      </c>
      <c r="AD6" s="1">
        <v>108.3</v>
      </c>
      <c r="AE6" s="1">
        <v>109.8</v>
      </c>
      <c r="AF6" s="2">
        <v>112.4</v>
      </c>
      <c r="AG6" s="2">
        <v>109.6</v>
      </c>
      <c r="AH6" s="2">
        <v>109.3</v>
      </c>
      <c r="AI6" s="1">
        <v>107.5</v>
      </c>
      <c r="AJ6" s="1">
        <v>106</v>
      </c>
      <c r="AK6" s="1">
        <v>107.6</v>
      </c>
      <c r="AL6" s="1">
        <v>106.1</v>
      </c>
      <c r="AM6" s="1">
        <v>105.2</v>
      </c>
      <c r="AN6" s="1">
        <v>101.5</v>
      </c>
      <c r="AO6" s="1">
        <v>106.4</v>
      </c>
      <c r="AP6" s="1">
        <v>104.6</v>
      </c>
      <c r="AQ6" s="1">
        <v>99.4</v>
      </c>
    </row>
    <row r="7" spans="1:43">
      <c r="A7" s="2" t="s">
        <v>25</v>
      </c>
      <c r="B7" s="3">
        <v>901</v>
      </c>
      <c r="C7" s="3">
        <v>940</v>
      </c>
      <c r="D7" s="7">
        <v>1317</v>
      </c>
      <c r="E7" s="3">
        <v>800</v>
      </c>
      <c r="F7" s="3">
        <v>778</v>
      </c>
      <c r="G7" s="3">
        <v>850</v>
      </c>
      <c r="H7" s="3">
        <v>977</v>
      </c>
      <c r="I7" s="3">
        <v>985</v>
      </c>
      <c r="J7" s="3">
        <v>911</v>
      </c>
      <c r="K7" s="3">
        <v>769</v>
      </c>
      <c r="L7" s="3">
        <v>798</v>
      </c>
      <c r="M7" s="3">
        <v>716</v>
      </c>
      <c r="N7" s="4">
        <v>928</v>
      </c>
      <c r="O7" s="4">
        <v>992</v>
      </c>
      <c r="P7" s="7">
        <v>1420</v>
      </c>
      <c r="Q7" s="4">
        <v>777.5</v>
      </c>
      <c r="R7" s="4">
        <v>752.6</v>
      </c>
      <c r="S7" s="4">
        <v>850.1</v>
      </c>
      <c r="T7" s="4">
        <v>763.8</v>
      </c>
      <c r="U7" s="4">
        <v>804.2</v>
      </c>
      <c r="V7" s="4">
        <v>762.2</v>
      </c>
      <c r="W7" s="4">
        <v>847.8</v>
      </c>
      <c r="X7" s="4">
        <v>856.4</v>
      </c>
      <c r="Y7" s="4">
        <v>789.8</v>
      </c>
      <c r="Z7" s="4">
        <v>856.6</v>
      </c>
      <c r="AA7" s="4">
        <v>851.1</v>
      </c>
      <c r="AB7" s="3">
        <v>1228</v>
      </c>
      <c r="AC7" s="1">
        <v>749</v>
      </c>
      <c r="AD7" s="1">
        <v>753.6</v>
      </c>
      <c r="AE7" s="1">
        <v>834.3</v>
      </c>
      <c r="AF7" s="1">
        <v>920.5</v>
      </c>
      <c r="AG7" s="1">
        <v>923.3</v>
      </c>
      <c r="AH7" s="1">
        <v>892.5</v>
      </c>
      <c r="AI7" s="3">
        <v>1049.4000000000001</v>
      </c>
      <c r="AJ7" s="3">
        <v>1020.9</v>
      </c>
      <c r="AK7" s="4">
        <v>940.1</v>
      </c>
      <c r="AL7" s="2">
        <v>999.7</v>
      </c>
      <c r="AM7" s="2">
        <v>993.2</v>
      </c>
      <c r="AN7" s="8">
        <v>1420.5</v>
      </c>
      <c r="AO7" s="5">
        <v>646.828125</v>
      </c>
      <c r="AP7" s="5">
        <v>635.0625</v>
      </c>
      <c r="AQ7" s="5">
        <v>709.0390625</v>
      </c>
    </row>
    <row r="8" spans="1:43">
      <c r="A8" s="2" t="s">
        <v>24</v>
      </c>
      <c r="B8" s="3"/>
      <c r="C8" s="3"/>
      <c r="D8" s="7"/>
      <c r="E8" s="3"/>
      <c r="F8" s="3"/>
      <c r="G8" s="3"/>
      <c r="H8" s="3"/>
      <c r="I8" s="3"/>
      <c r="J8" s="3"/>
      <c r="K8" s="3"/>
      <c r="L8" s="3"/>
      <c r="M8" s="3"/>
      <c r="N8" s="1">
        <f t="shared" ref="N8:AQ8" si="2">ROUND(N7/B7*100,1)</f>
        <v>103</v>
      </c>
      <c r="O8" s="1">
        <f t="shared" si="2"/>
        <v>105.5</v>
      </c>
      <c r="P8" s="1">
        <f t="shared" si="2"/>
        <v>107.8</v>
      </c>
      <c r="Q8" s="1">
        <f t="shared" si="2"/>
        <v>97.2</v>
      </c>
      <c r="R8" s="1">
        <f t="shared" si="2"/>
        <v>96.7</v>
      </c>
      <c r="S8" s="1">
        <f t="shared" si="2"/>
        <v>100</v>
      </c>
      <c r="T8" s="1">
        <f t="shared" si="2"/>
        <v>78.2</v>
      </c>
      <c r="U8" s="1">
        <f t="shared" si="2"/>
        <v>81.599999999999994</v>
      </c>
      <c r="V8" s="1">
        <f t="shared" si="2"/>
        <v>83.7</v>
      </c>
      <c r="W8" s="1">
        <f t="shared" si="2"/>
        <v>110.2</v>
      </c>
      <c r="X8" s="1">
        <f t="shared" si="2"/>
        <v>107.3</v>
      </c>
      <c r="Y8" s="1">
        <f t="shared" si="2"/>
        <v>110.3</v>
      </c>
      <c r="Z8" s="1">
        <f t="shared" si="2"/>
        <v>92.3</v>
      </c>
      <c r="AA8" s="1">
        <f t="shared" si="2"/>
        <v>85.8</v>
      </c>
      <c r="AB8" s="1">
        <f t="shared" si="2"/>
        <v>86.5</v>
      </c>
      <c r="AC8" s="1">
        <f t="shared" si="2"/>
        <v>96.3</v>
      </c>
      <c r="AD8" s="1">
        <f t="shared" si="2"/>
        <v>100.1</v>
      </c>
      <c r="AE8" s="1">
        <f t="shared" si="2"/>
        <v>98.1</v>
      </c>
      <c r="AF8" s="1">
        <f t="shared" si="2"/>
        <v>120.5</v>
      </c>
      <c r="AG8" s="1">
        <f t="shared" si="2"/>
        <v>114.8</v>
      </c>
      <c r="AH8" s="1">
        <f t="shared" si="2"/>
        <v>117.1</v>
      </c>
      <c r="AI8" s="1">
        <f t="shared" si="2"/>
        <v>123.8</v>
      </c>
      <c r="AJ8" s="1">
        <f t="shared" si="2"/>
        <v>119.2</v>
      </c>
      <c r="AK8" s="1">
        <f t="shared" si="2"/>
        <v>119</v>
      </c>
      <c r="AL8" s="1">
        <f t="shared" si="2"/>
        <v>116.7</v>
      </c>
      <c r="AM8" s="1">
        <f t="shared" si="2"/>
        <v>116.7</v>
      </c>
      <c r="AN8" s="1">
        <f t="shared" si="2"/>
        <v>115.7</v>
      </c>
      <c r="AO8" s="1">
        <f t="shared" si="2"/>
        <v>86.4</v>
      </c>
      <c r="AP8" s="1">
        <f t="shared" si="2"/>
        <v>84.3</v>
      </c>
      <c r="AQ8" s="1">
        <f t="shared" si="2"/>
        <v>85</v>
      </c>
    </row>
    <row r="9" spans="1:43">
      <c r="A9" s="2" t="s">
        <v>23</v>
      </c>
      <c r="B9" s="2">
        <f t="shared" ref="B9:AQ9" si="3">ROUND(B7/B3*100,1)</f>
        <v>68.900000000000006</v>
      </c>
      <c r="C9" s="2">
        <f t="shared" si="3"/>
        <v>69</v>
      </c>
      <c r="D9" s="2">
        <f t="shared" si="3"/>
        <v>69.400000000000006</v>
      </c>
      <c r="E9" s="2">
        <f t="shared" si="3"/>
        <v>66.7</v>
      </c>
      <c r="F9" s="2">
        <f t="shared" si="3"/>
        <v>68.7</v>
      </c>
      <c r="G9" s="2">
        <f t="shared" si="3"/>
        <v>61.4</v>
      </c>
      <c r="H9" s="2">
        <f t="shared" si="3"/>
        <v>73.8</v>
      </c>
      <c r="I9" s="2">
        <f t="shared" si="3"/>
        <v>71.7</v>
      </c>
      <c r="J9" s="2">
        <f t="shared" si="3"/>
        <v>69.599999999999994</v>
      </c>
      <c r="K9" s="2">
        <f t="shared" si="3"/>
        <v>71.400000000000006</v>
      </c>
      <c r="L9" s="2">
        <f t="shared" si="3"/>
        <v>70.099999999999994</v>
      </c>
      <c r="M9" s="2">
        <f t="shared" si="3"/>
        <v>69.599999999999994</v>
      </c>
      <c r="N9" s="1">
        <f t="shared" si="3"/>
        <v>63.8</v>
      </c>
      <c r="O9" s="1">
        <f t="shared" si="3"/>
        <v>71.900000000000006</v>
      </c>
      <c r="P9" s="1">
        <f t="shared" si="3"/>
        <v>70.7</v>
      </c>
      <c r="Q9" s="1">
        <f t="shared" si="3"/>
        <v>69.900000000000006</v>
      </c>
      <c r="R9" s="1">
        <f t="shared" si="3"/>
        <v>70.2</v>
      </c>
      <c r="S9" s="1">
        <f t="shared" si="3"/>
        <v>70</v>
      </c>
      <c r="T9" s="1">
        <f t="shared" si="3"/>
        <v>70</v>
      </c>
      <c r="U9" s="1">
        <f t="shared" si="3"/>
        <v>70.3</v>
      </c>
      <c r="V9" s="1">
        <f t="shared" si="3"/>
        <v>69.2</v>
      </c>
      <c r="W9" s="1">
        <f t="shared" si="3"/>
        <v>70.099999999999994</v>
      </c>
      <c r="X9" s="1">
        <f t="shared" si="3"/>
        <v>68.2</v>
      </c>
      <c r="Y9" s="1">
        <f t="shared" si="3"/>
        <v>70.400000000000006</v>
      </c>
      <c r="Z9" s="2">
        <f t="shared" si="3"/>
        <v>69.400000000000006</v>
      </c>
      <c r="AA9" s="2">
        <f t="shared" si="3"/>
        <v>71.400000000000006</v>
      </c>
      <c r="AB9" s="2">
        <f t="shared" si="3"/>
        <v>70.3</v>
      </c>
      <c r="AC9" s="2">
        <f t="shared" si="3"/>
        <v>65.400000000000006</v>
      </c>
      <c r="AD9" s="2">
        <f t="shared" si="3"/>
        <v>67.5</v>
      </c>
      <c r="AE9" s="2">
        <f t="shared" si="3"/>
        <v>68.400000000000006</v>
      </c>
      <c r="AF9" s="2">
        <f t="shared" si="3"/>
        <v>71.599999999999994</v>
      </c>
      <c r="AG9" s="2">
        <f t="shared" si="3"/>
        <v>71.2</v>
      </c>
      <c r="AH9" s="2">
        <f t="shared" si="3"/>
        <v>70.599999999999994</v>
      </c>
      <c r="AI9" s="2">
        <f t="shared" si="3"/>
        <v>72.5</v>
      </c>
      <c r="AJ9" s="2">
        <f t="shared" si="3"/>
        <v>69.599999999999994</v>
      </c>
      <c r="AK9" s="2">
        <f t="shared" si="3"/>
        <v>71.099999999999994</v>
      </c>
      <c r="AL9" s="2">
        <f t="shared" si="3"/>
        <v>70.7</v>
      </c>
      <c r="AM9" s="2">
        <f t="shared" si="3"/>
        <v>71.599999999999994</v>
      </c>
      <c r="AN9" s="2">
        <f t="shared" si="3"/>
        <v>70.599999999999994</v>
      </c>
      <c r="AO9" s="1">
        <f t="shared" si="3"/>
        <v>67.8</v>
      </c>
      <c r="AP9" s="1">
        <f t="shared" si="3"/>
        <v>66.599999999999994</v>
      </c>
      <c r="AQ9" s="1">
        <f t="shared" si="3"/>
        <v>70</v>
      </c>
    </row>
    <row r="10" spans="1:43">
      <c r="A10" s="2" t="s">
        <v>22</v>
      </c>
      <c r="B10" s="3">
        <v>129.19999999999999</v>
      </c>
      <c r="C10" s="3">
        <v>133.69999999999999</v>
      </c>
      <c r="D10" s="3">
        <v>192.6</v>
      </c>
      <c r="E10" s="3">
        <v>119.3</v>
      </c>
      <c r="F10" s="3">
        <v>115.8</v>
      </c>
      <c r="G10" s="3">
        <v>136.80000000000001</v>
      </c>
      <c r="H10" s="3">
        <v>124.7</v>
      </c>
      <c r="I10" s="7">
        <v>128.4</v>
      </c>
      <c r="J10" s="7">
        <v>122.9</v>
      </c>
      <c r="K10" s="7">
        <v>121.7</v>
      </c>
      <c r="L10" s="7">
        <v>127.1</v>
      </c>
      <c r="M10" s="7">
        <v>117</v>
      </c>
      <c r="N10" s="6">
        <v>119.6</v>
      </c>
      <c r="O10" s="6">
        <v>123.9</v>
      </c>
      <c r="P10" s="6">
        <v>183.5</v>
      </c>
      <c r="Q10" s="4">
        <v>115</v>
      </c>
      <c r="R10" s="4">
        <v>112.1</v>
      </c>
      <c r="S10" s="4">
        <v>125.7</v>
      </c>
      <c r="T10" s="4">
        <v>121.7</v>
      </c>
      <c r="U10" s="4">
        <v>128.80000000000001</v>
      </c>
      <c r="V10" s="4">
        <v>124.7</v>
      </c>
      <c r="W10" s="4">
        <v>135.9</v>
      </c>
      <c r="X10" s="4">
        <v>141.19999999999999</v>
      </c>
      <c r="Y10" s="4">
        <v>127.2</v>
      </c>
      <c r="Z10" s="4">
        <v>125.5</v>
      </c>
      <c r="AA10" s="4">
        <v>121.6</v>
      </c>
      <c r="AB10" s="4">
        <v>179.4</v>
      </c>
      <c r="AC10" s="4">
        <v>113.7</v>
      </c>
      <c r="AD10" s="4">
        <v>112.1</v>
      </c>
      <c r="AE10" s="4">
        <v>121.1</v>
      </c>
      <c r="AF10" s="4">
        <v>125.1</v>
      </c>
      <c r="AG10" s="4">
        <v>126.7</v>
      </c>
      <c r="AH10" s="4">
        <v>122.7</v>
      </c>
      <c r="AI10" s="4">
        <v>130.69999999999999</v>
      </c>
      <c r="AJ10" s="4">
        <v>129.9</v>
      </c>
      <c r="AK10" s="4">
        <v>121.2</v>
      </c>
      <c r="AL10" s="2">
        <v>123.6</v>
      </c>
      <c r="AM10" s="2">
        <v>122.1</v>
      </c>
      <c r="AN10" s="2">
        <v>178.6</v>
      </c>
      <c r="AO10" s="5">
        <v>114.52048201473855</v>
      </c>
      <c r="AP10" s="5">
        <v>115.75621298236747</v>
      </c>
      <c r="AQ10" s="5">
        <v>123.33078530339246</v>
      </c>
    </row>
    <row r="11" spans="1:43">
      <c r="A11" s="1" t="s">
        <v>21</v>
      </c>
      <c r="B11" s="1">
        <v>165</v>
      </c>
      <c r="C11" s="1">
        <v>163</v>
      </c>
      <c r="D11" s="1">
        <v>180</v>
      </c>
      <c r="E11" s="1">
        <v>133</v>
      </c>
      <c r="F11" s="1">
        <v>132</v>
      </c>
      <c r="G11" s="1">
        <v>132</v>
      </c>
      <c r="H11" s="1">
        <v>143</v>
      </c>
      <c r="I11" s="1">
        <v>142</v>
      </c>
      <c r="J11" s="1">
        <v>147</v>
      </c>
      <c r="K11" s="2">
        <v>123</v>
      </c>
      <c r="L11" s="2">
        <v>125</v>
      </c>
      <c r="M11" s="2">
        <v>116</v>
      </c>
      <c r="N11" s="1">
        <v>142.5</v>
      </c>
      <c r="O11" s="1">
        <v>142.9</v>
      </c>
      <c r="P11" s="6">
        <v>167.6</v>
      </c>
      <c r="Q11" s="4">
        <v>150.19999999999999</v>
      </c>
      <c r="R11" s="4">
        <v>144.80000000000001</v>
      </c>
      <c r="S11" s="4">
        <v>145.6</v>
      </c>
      <c r="T11" s="4">
        <v>164.6</v>
      </c>
      <c r="U11" s="4">
        <v>165.4</v>
      </c>
      <c r="V11" s="4">
        <v>164.3</v>
      </c>
      <c r="W11" s="4">
        <v>126.5</v>
      </c>
      <c r="X11" s="4">
        <v>123.7</v>
      </c>
      <c r="Y11" s="4">
        <v>119.4</v>
      </c>
      <c r="Z11" s="4">
        <v>123.7</v>
      </c>
      <c r="AA11" s="4">
        <v>123.7</v>
      </c>
      <c r="AB11" s="4">
        <v>147.5</v>
      </c>
      <c r="AC11" s="4">
        <v>132.9</v>
      </c>
      <c r="AD11" s="4">
        <v>130.80000000000001</v>
      </c>
      <c r="AE11" s="4">
        <v>138.9</v>
      </c>
      <c r="AF11" s="4">
        <v>134.19999999999999</v>
      </c>
      <c r="AG11" s="4">
        <v>137</v>
      </c>
      <c r="AH11" s="4">
        <v>139</v>
      </c>
      <c r="AI11" s="4">
        <v>153.80000000000001</v>
      </c>
      <c r="AJ11" s="4">
        <v>148.1</v>
      </c>
      <c r="AK11" s="4">
        <v>143.1</v>
      </c>
      <c r="AL11" s="2">
        <v>145.6</v>
      </c>
      <c r="AM11" s="2">
        <v>144.69999999999999</v>
      </c>
      <c r="AN11" s="2">
        <v>173.1</v>
      </c>
      <c r="AO11" s="5">
        <v>122.4375</v>
      </c>
      <c r="AP11" s="5">
        <v>121.90178571428571</v>
      </c>
      <c r="AQ11" s="5">
        <v>122.85714285714286</v>
      </c>
    </row>
    <row r="12" spans="1:43">
      <c r="A12" s="2" t="s">
        <v>20</v>
      </c>
      <c r="B12" s="2">
        <v>65</v>
      </c>
      <c r="C12" s="2">
        <v>67</v>
      </c>
      <c r="D12" s="2">
        <v>73</v>
      </c>
      <c r="E12" s="2">
        <v>50</v>
      </c>
      <c r="F12" s="2">
        <v>46</v>
      </c>
      <c r="G12" s="2">
        <v>45</v>
      </c>
      <c r="H12" s="2">
        <v>57</v>
      </c>
      <c r="I12" s="2">
        <v>55</v>
      </c>
      <c r="J12" s="2">
        <v>55</v>
      </c>
      <c r="K12" s="2">
        <v>47</v>
      </c>
      <c r="L12" s="2">
        <v>49</v>
      </c>
      <c r="M12" s="2">
        <v>47</v>
      </c>
      <c r="N12" s="1">
        <v>53.8</v>
      </c>
      <c r="O12" s="1">
        <v>56.7</v>
      </c>
      <c r="P12" s="6">
        <v>61.2</v>
      </c>
      <c r="Q12" s="4">
        <v>70.099999999999994</v>
      </c>
      <c r="R12" s="4">
        <v>68.5</v>
      </c>
      <c r="S12" s="4">
        <v>65.7</v>
      </c>
      <c r="T12" s="4">
        <v>87.3</v>
      </c>
      <c r="U12" s="4">
        <v>85.8</v>
      </c>
      <c r="V12" s="4">
        <v>87.9</v>
      </c>
      <c r="W12" s="4">
        <v>48.8</v>
      </c>
      <c r="X12" s="4">
        <v>48.5</v>
      </c>
      <c r="Y12" s="4">
        <v>47.7</v>
      </c>
      <c r="Z12" s="4">
        <v>59.6</v>
      </c>
      <c r="AA12" s="4">
        <v>62.4</v>
      </c>
      <c r="AB12" s="4">
        <v>73.900000000000006</v>
      </c>
      <c r="AC12" s="4">
        <v>46.1</v>
      </c>
      <c r="AD12" s="4">
        <v>43.4</v>
      </c>
      <c r="AE12" s="4">
        <v>44</v>
      </c>
      <c r="AF12" s="4">
        <v>40.9</v>
      </c>
      <c r="AG12" s="4">
        <v>38.6</v>
      </c>
      <c r="AH12" s="4">
        <v>38.700000000000003</v>
      </c>
      <c r="AI12" s="4">
        <v>48.7</v>
      </c>
      <c r="AJ12" s="4">
        <v>50</v>
      </c>
      <c r="AK12" s="4">
        <v>48.7</v>
      </c>
      <c r="AL12" s="2">
        <v>50</v>
      </c>
      <c r="AM12" s="2">
        <v>52.1</v>
      </c>
      <c r="AN12" s="2">
        <v>59.5</v>
      </c>
      <c r="AO12" s="5">
        <v>49.272727272727273</v>
      </c>
      <c r="AP12" s="5">
        <v>49.974025974025977</v>
      </c>
      <c r="AQ12" s="5">
        <v>49.012820512820511</v>
      </c>
    </row>
    <row r="38" spans="1:1">
      <c r="A38" t="s">
        <v>19</v>
      </c>
    </row>
    <row r="39" spans="1:1">
      <c r="A39" t="s">
        <v>18</v>
      </c>
    </row>
    <row r="40" spans="1:1">
      <c r="A40" t="s">
        <v>17</v>
      </c>
    </row>
    <row r="58" spans="1:28">
      <c r="A58" s="2"/>
      <c r="B58" s="2" t="str">
        <f t="shared" ref="B58:M58" si="4">N2</f>
        <v>10月</v>
      </c>
      <c r="C58" s="2" t="str">
        <f t="shared" si="4"/>
        <v>11月</v>
      </c>
      <c r="D58" s="2" t="str">
        <f t="shared" si="4"/>
        <v>12月</v>
      </c>
      <c r="E58" s="2" t="str">
        <f t="shared" si="4"/>
        <v>26.１月</v>
      </c>
      <c r="F58" s="2" t="str">
        <f t="shared" si="4"/>
        <v>２月</v>
      </c>
      <c r="G58" s="2" t="str">
        <f t="shared" si="4"/>
        <v>３月</v>
      </c>
      <c r="H58" s="2" t="str">
        <f t="shared" si="4"/>
        <v>４月</v>
      </c>
      <c r="I58" s="2" t="str">
        <f t="shared" si="4"/>
        <v>５月</v>
      </c>
      <c r="J58" s="2" t="str">
        <f t="shared" si="4"/>
        <v>６月</v>
      </c>
      <c r="K58" s="2" t="str">
        <f t="shared" si="4"/>
        <v>７月</v>
      </c>
      <c r="L58" s="2" t="str">
        <f t="shared" si="4"/>
        <v>８月</v>
      </c>
      <c r="M58" s="2" t="str">
        <f t="shared" si="4"/>
        <v>９月</v>
      </c>
      <c r="N58" s="1" t="s">
        <v>16</v>
      </c>
      <c r="O58" s="1" t="s">
        <v>15</v>
      </c>
      <c r="P58" s="1" t="s">
        <v>14</v>
      </c>
      <c r="Q58" s="1" t="s">
        <v>13</v>
      </c>
      <c r="R58" s="1" t="s">
        <v>12</v>
      </c>
      <c r="S58" s="1" t="s">
        <v>11</v>
      </c>
      <c r="T58" s="1" t="s">
        <v>10</v>
      </c>
      <c r="U58" s="1" t="s">
        <v>9</v>
      </c>
      <c r="V58" s="1" t="s">
        <v>8</v>
      </c>
      <c r="W58" s="1" t="s">
        <v>7</v>
      </c>
      <c r="X58" s="1" t="s">
        <v>6</v>
      </c>
      <c r="Y58" s="1" t="s">
        <v>5</v>
      </c>
      <c r="Z58" s="1" t="s">
        <v>4</v>
      </c>
      <c r="AA58" s="1" t="s">
        <v>3</v>
      </c>
      <c r="AB58" s="1" t="s">
        <v>2</v>
      </c>
    </row>
    <row r="59" spans="1:28">
      <c r="A59" s="2" t="str">
        <f>A4</f>
        <v>売上高前年比</v>
      </c>
      <c r="B59" s="2">
        <f t="shared" ref="B59:M59" si="5">N4</f>
        <v>111.2</v>
      </c>
      <c r="C59" s="2">
        <f t="shared" si="5"/>
        <v>101.2</v>
      </c>
      <c r="D59" s="2">
        <f t="shared" si="5"/>
        <v>105.8</v>
      </c>
      <c r="E59" s="2">
        <f t="shared" si="5"/>
        <v>92.7</v>
      </c>
      <c r="F59" s="2">
        <f t="shared" si="5"/>
        <v>94.6</v>
      </c>
      <c r="G59" s="2">
        <f t="shared" si="5"/>
        <v>87.7</v>
      </c>
      <c r="H59" s="2">
        <f t="shared" si="5"/>
        <v>82.4</v>
      </c>
      <c r="I59" s="2">
        <f t="shared" si="5"/>
        <v>83.3</v>
      </c>
      <c r="J59" s="2">
        <f t="shared" si="5"/>
        <v>84.2</v>
      </c>
      <c r="K59" s="2">
        <f t="shared" si="5"/>
        <v>112.2</v>
      </c>
      <c r="L59" s="2">
        <f t="shared" si="5"/>
        <v>110.4</v>
      </c>
      <c r="M59" s="2">
        <f t="shared" si="5"/>
        <v>109</v>
      </c>
      <c r="N59" s="2">
        <v>89.5</v>
      </c>
      <c r="O59" s="2">
        <v>86.4</v>
      </c>
      <c r="P59" s="2">
        <v>86.9</v>
      </c>
      <c r="Q59" s="4">
        <v>103.1</v>
      </c>
      <c r="R59" s="4">
        <v>104.2</v>
      </c>
      <c r="S59" s="4">
        <v>100.3</v>
      </c>
      <c r="T59" s="4">
        <v>117.9</v>
      </c>
      <c r="U59" s="4">
        <v>113.4</v>
      </c>
      <c r="V59" s="4">
        <v>114.8</v>
      </c>
      <c r="W59" s="2">
        <v>119.8</v>
      </c>
      <c r="X59" s="2">
        <v>116.7</v>
      </c>
      <c r="Y59" s="2">
        <v>117.8</v>
      </c>
      <c r="Z59" s="2">
        <v>114.6</v>
      </c>
      <c r="AA59" s="2">
        <v>116.4</v>
      </c>
      <c r="AB59" s="2">
        <v>115.3</v>
      </c>
    </row>
    <row r="60" spans="1:28">
      <c r="A60" s="2" t="s">
        <v>1</v>
      </c>
      <c r="B60" s="2"/>
      <c r="C60" s="3">
        <v>108</v>
      </c>
      <c r="D60" s="3">
        <v>105.5</v>
      </c>
      <c r="E60" s="3">
        <v>104.3</v>
      </c>
      <c r="F60" s="3">
        <v>100.9</v>
      </c>
      <c r="G60" s="3">
        <v>99.1</v>
      </c>
      <c r="H60" s="3">
        <v>98.8</v>
      </c>
      <c r="I60" s="3">
        <v>113</v>
      </c>
      <c r="J60" s="3">
        <v>105.5</v>
      </c>
      <c r="K60" s="3">
        <v>110</v>
      </c>
      <c r="L60" s="3">
        <v>115.8</v>
      </c>
      <c r="M60" s="3">
        <v>109.3</v>
      </c>
      <c r="N60" s="2">
        <v>112.5</v>
      </c>
      <c r="O60" s="2">
        <v>108.5</v>
      </c>
      <c r="P60" s="2">
        <v>113.5</v>
      </c>
      <c r="Q60" s="1">
        <v>107.4</v>
      </c>
      <c r="R60" s="1">
        <v>106.8</v>
      </c>
      <c r="S60" s="1">
        <v>100.6</v>
      </c>
      <c r="T60" s="1">
        <v>105.4</v>
      </c>
      <c r="U60" s="1">
        <v>98.7</v>
      </c>
      <c r="V60" s="1">
        <v>92.6</v>
      </c>
      <c r="W60" s="1">
        <v>100.7</v>
      </c>
      <c r="X60" s="1">
        <v>95.5</v>
      </c>
      <c r="Y60" s="1">
        <v>100.4</v>
      </c>
      <c r="Z60" s="1">
        <v>99.1</v>
      </c>
      <c r="AA60" s="1">
        <v>101.2</v>
      </c>
      <c r="AB60" s="1">
        <v>100.1</v>
      </c>
    </row>
    <row r="61" spans="1:28">
      <c r="A61" s="2" t="s">
        <v>0</v>
      </c>
      <c r="B61" s="2"/>
      <c r="C61" s="3">
        <v>104.9</v>
      </c>
      <c r="D61" s="3">
        <v>107.5</v>
      </c>
      <c r="E61" s="3">
        <v>109.6</v>
      </c>
      <c r="F61" s="3">
        <v>112.3</v>
      </c>
      <c r="G61" s="3">
        <v>107.3</v>
      </c>
      <c r="H61" s="3">
        <v>105</v>
      </c>
      <c r="I61" s="3">
        <v>110.4</v>
      </c>
      <c r="J61" s="3">
        <v>111.1</v>
      </c>
      <c r="K61" s="3">
        <v>109.2</v>
      </c>
      <c r="L61" s="3">
        <v>113.9</v>
      </c>
      <c r="M61" s="3">
        <v>110.1</v>
      </c>
      <c r="N61" s="2">
        <v>112.3</v>
      </c>
      <c r="O61" s="2">
        <v>113.6</v>
      </c>
      <c r="P61" s="2">
        <v>111.5</v>
      </c>
      <c r="Q61" s="1">
        <v>109.6</v>
      </c>
      <c r="R61" s="1">
        <v>108.3</v>
      </c>
      <c r="S61" s="1">
        <v>109.8</v>
      </c>
      <c r="T61" s="1">
        <v>112.4</v>
      </c>
      <c r="U61" s="1">
        <v>109.6</v>
      </c>
      <c r="V61" s="1">
        <v>109.3</v>
      </c>
      <c r="W61" s="1">
        <v>107.5</v>
      </c>
      <c r="X61" s="1">
        <v>106</v>
      </c>
      <c r="Y61" s="1">
        <v>107.6</v>
      </c>
      <c r="Z61" s="1">
        <v>106.1</v>
      </c>
      <c r="AA61" s="1">
        <v>105.2</v>
      </c>
      <c r="AB61" s="1">
        <v>101.5</v>
      </c>
    </row>
  </sheetData>
  <phoneticPr fontId="2"/>
  <dataValidations count="1">
    <dataValidation type="decimal" imeMode="halfAlpha" operator="greaterThanOrEqual" allowBlank="1" showInputMessage="1" showErrorMessage="1" error="半角数字で入力して下さい。" sqref="AO3:AQ3 AO7:AQ7 AO10:AQ12">
      <formula1>0</formula1>
    </dataValidation>
  </dataValidations>
  <pageMargins left="0.7" right="0.7" top="0.75" bottom="0.75" header="0.3" footer="0.3"/>
  <pageSetup paperSize="8" scale="94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食肉販売業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2016-09-01T06:53:01Z</dcterms:created>
  <dcterms:modified xsi:type="dcterms:W3CDTF">2016-09-01T06:58:37Z</dcterms:modified>
</cp:coreProperties>
</file>