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喫茶業" sheetId="1" r:id="rId1"/>
  </sheets>
  <definedNames>
    <definedName name="_xlnm.Print_Area" localSheetId="0">喫茶業!$A$1:$AQ$66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B67" i="1"/>
  <c r="C67" i="1"/>
  <c r="D67" i="1"/>
  <c r="E67" i="1"/>
  <c r="F67" i="1"/>
  <c r="G67" i="1"/>
  <c r="H67" i="1"/>
  <c r="I67" i="1"/>
  <c r="J67" i="1"/>
  <c r="K67" i="1"/>
  <c r="L67" i="1"/>
  <c r="M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</calcChain>
</file>

<file path=xl/sharedStrings.xml><?xml version="1.0" encoding="utf-8"?>
<sst xmlns="http://schemas.openxmlformats.org/spreadsheetml/2006/main" count="76" uniqueCount="52">
  <si>
    <t>喫茶代支出（前年同月期比）</t>
    <rPh sb="0" eb="2">
      <t>キッサ</t>
    </rPh>
    <rPh sb="2" eb="3">
      <t>ダイ</t>
    </rPh>
    <rPh sb="3" eb="5">
      <t>シシュツ</t>
    </rPh>
    <rPh sb="6" eb="8">
      <t>ゼンネン</t>
    </rPh>
    <rPh sb="8" eb="9">
      <t>ドウ</t>
    </rPh>
    <rPh sb="9" eb="10">
      <t>ツキ</t>
    </rPh>
    <rPh sb="10" eb="11">
      <t>キ</t>
    </rPh>
    <rPh sb="11" eb="12">
      <t>ヒ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</si>
  <si>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</si>
  <si>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</si>
  <si>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</si>
  <si>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</si>
  <si>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</si>
  <si>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</si>
  <si>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</si>
  <si>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</si>
  <si>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</si>
  <si>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</si>
  <si>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</si>
  <si>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</si>
  <si>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</si>
  <si>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</si>
  <si>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</si>
  <si>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４　喫茶代（消費支出）は2～1月すべての月で前年を上回っている。４，８月は2割増。</t>
    <rPh sb="2" eb="4">
      <t>キッサ</t>
    </rPh>
    <rPh sb="4" eb="5">
      <t>ダイ</t>
    </rPh>
    <rPh sb="6" eb="8">
      <t>ショウヒ</t>
    </rPh>
    <rPh sb="8" eb="10">
      <t>シシュツ</t>
    </rPh>
    <rPh sb="15" eb="16">
      <t>ツキ</t>
    </rPh>
    <rPh sb="20" eb="21">
      <t>ツキ</t>
    </rPh>
    <rPh sb="22" eb="24">
      <t>ゼンネン</t>
    </rPh>
    <rPh sb="25" eb="26">
      <t>ウワ</t>
    </rPh>
    <rPh sb="26" eb="27">
      <t>マワ</t>
    </rPh>
    <rPh sb="35" eb="36">
      <t>ツキ</t>
    </rPh>
    <rPh sb="38" eb="39">
      <t>ワリ</t>
    </rPh>
    <rPh sb="39" eb="40">
      <t>ゾウ</t>
    </rPh>
    <phoneticPr fontId="2"/>
  </si>
  <si>
    <t>３　人件費は４割と高止まり。諸経費は３３％（日本公庫：経営指標）。採算を人件費の削減で対応。</t>
    <rPh sb="2" eb="5">
      <t>ジンケンヒ</t>
    </rPh>
    <rPh sb="7" eb="8">
      <t>ワリ</t>
    </rPh>
    <rPh sb="9" eb="11">
      <t>タカド</t>
    </rPh>
    <rPh sb="14" eb="17">
      <t>ショケイヒ</t>
    </rPh>
    <rPh sb="33" eb="35">
      <t>サイサン</t>
    </rPh>
    <rPh sb="36" eb="39">
      <t>ジンケンヒ</t>
    </rPh>
    <rPh sb="40" eb="42">
      <t>サクゲン</t>
    </rPh>
    <rPh sb="43" eb="45">
      <t>タイオウ</t>
    </rPh>
    <phoneticPr fontId="2"/>
  </si>
  <si>
    <t>２　日に80人。客単価は2割程度上昇(1,000⇒1,200)。原価率はコーヒーの高騰を受けて30％を超え高止まりしている。</t>
    <rPh sb="2" eb="3">
      <t>ヒ</t>
    </rPh>
    <rPh sb="6" eb="7">
      <t>ニン</t>
    </rPh>
    <rPh sb="8" eb="11">
      <t>キャクタンカ</t>
    </rPh>
    <rPh sb="13" eb="14">
      <t>ワリ</t>
    </rPh>
    <rPh sb="14" eb="16">
      <t>テイド</t>
    </rPh>
    <rPh sb="16" eb="18">
      <t>ジョウショウ</t>
    </rPh>
    <rPh sb="32" eb="35">
      <t>ゲンカリツ</t>
    </rPh>
    <rPh sb="41" eb="43">
      <t>コウトウ</t>
    </rPh>
    <rPh sb="44" eb="45">
      <t>ウ</t>
    </rPh>
    <rPh sb="51" eb="52">
      <t>コ</t>
    </rPh>
    <rPh sb="53" eb="55">
      <t>タカド</t>
    </rPh>
    <phoneticPr fontId="2"/>
  </si>
  <si>
    <t>＜特徴＞１　売上は150～200万円。変動は大きい。夏、冬が多い。最近客数の減少がみられる。</t>
    <rPh sb="1" eb="3">
      <t>トクチョウ</t>
    </rPh>
    <rPh sb="6" eb="8">
      <t>ウリアゲ</t>
    </rPh>
    <rPh sb="16" eb="18">
      <t>マンエン</t>
    </rPh>
    <rPh sb="19" eb="21">
      <t>ヘンドウ</t>
    </rPh>
    <rPh sb="22" eb="23">
      <t>オオ</t>
    </rPh>
    <rPh sb="26" eb="27">
      <t>ナツ</t>
    </rPh>
    <rPh sb="28" eb="29">
      <t>フユ</t>
    </rPh>
    <rPh sb="30" eb="31">
      <t>オオ</t>
    </rPh>
    <rPh sb="33" eb="35">
      <t>サイキン</t>
    </rPh>
    <rPh sb="35" eb="37">
      <t>キャクスウ</t>
    </rPh>
    <rPh sb="38" eb="40">
      <t>ゲンショウ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</si>
  <si>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</si>
  <si>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臨時人件費（万円）</t>
    <phoneticPr fontId="2"/>
  </si>
  <si>
    <t>正規人件費（万円）</t>
    <phoneticPr fontId="2"/>
  </si>
  <si>
    <t>月次回転数</t>
    <rPh sb="0" eb="2">
      <t>ゲツジ</t>
    </rPh>
    <rPh sb="2" eb="5">
      <t>カイテンスウ</t>
    </rPh>
    <phoneticPr fontId="2"/>
  </si>
  <si>
    <t>客単価（円）(前年比)</t>
    <phoneticPr fontId="2"/>
  </si>
  <si>
    <t>客単価（円）</t>
    <phoneticPr fontId="2"/>
  </si>
  <si>
    <t>客数(前年比)</t>
    <rPh sb="3" eb="6">
      <t>ゼンネンヒ</t>
    </rPh>
    <phoneticPr fontId="2"/>
  </si>
  <si>
    <t>客数</t>
    <phoneticPr fontId="2"/>
  </si>
  <si>
    <t>原価率（％）</t>
    <phoneticPr fontId="2"/>
  </si>
  <si>
    <t>原価（万円）</t>
    <phoneticPr fontId="2"/>
  </si>
  <si>
    <t>売上高前年比（％）</t>
    <rPh sb="0" eb="3">
      <t>ウリアゲダカ</t>
    </rPh>
    <rPh sb="3" eb="6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</si>
  <si>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</si>
  <si>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</si>
  <si>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</si>
  <si>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</si>
  <si>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</si>
  <si>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</si>
  <si>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</si>
  <si>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26.1月</t>
    <rPh sb="4" eb="5">
      <t>ガツ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</si>
  <si>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</si>
  <si>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</si>
  <si>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</si>
  <si>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</si>
  <si>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</si>
  <si>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</si>
  <si>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</si>
  <si>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</si>
  <si>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</si>
  <si>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</si>
  <si>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</si>
  <si>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</si>
  <si>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喫茶業の経営状況について（資料：全国指導センター「経営状況調査」）</t>
    <rPh sb="0" eb="2">
      <t>キッサ</t>
    </rPh>
    <rPh sb="2" eb="3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</si>
</sst>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176" fontId="1" fillId="2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6258699912617"/>
          <c:y val="0.0732637770318719"/>
          <c:w val="0.955334193935316"/>
          <c:h val="0.756178490891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喫茶業!$A$3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喫茶業!$B$3:$AQ$3</c:f>
              <c:numCache>
                <c:formatCode>General</c:formatCode>
                <c:ptCount val="24"/>
                <c:pt idx="0">
                  <c:v>141.6</c:v>
                </c:pt>
                <c:pt idx="1">
                  <c:v>144.3</c:v>
                </c:pt>
                <c:pt idx="2">
                  <c:v>139.9</c:v>
                </c:pt>
                <c:pt idx="3">
                  <c:v>154.3</c:v>
                </c:pt>
                <c:pt idx="4">
                  <c:v>162.7</c:v>
                </c:pt>
                <c:pt idx="5">
                  <c:v>149.4</c:v>
                </c:pt>
                <c:pt idx="6">
                  <c:v>153.8</c:v>
                </c:pt>
                <c:pt idx="7">
                  <c:v>154.4</c:v>
                </c:pt>
                <c:pt idx="8">
                  <c:v>158.9</c:v>
                </c:pt>
                <c:pt idx="9">
                  <c:v>143.5</c:v>
                </c:pt>
                <c:pt idx="10">
                  <c:v>138.4</c:v>
                </c:pt>
                <c:pt idx="11">
                  <c:v>157.6</c:v>
                </c:pt>
                <c:pt idx="12">
                  <c:v>146.6</c:v>
                </c:pt>
                <c:pt idx="13">
                  <c:v>147.6</c:v>
                </c:pt>
                <c:pt idx="14">
                  <c:v>140.0</c:v>
                </c:pt>
                <c:pt idx="15">
                  <c:v>141.8</c:v>
                </c:pt>
                <c:pt idx="16">
                  <c:v>147.2</c:v>
                </c:pt>
                <c:pt idx="17">
                  <c:v>137.7</c:v>
                </c:pt>
                <c:pt idx="18">
                  <c:v>146.6</c:v>
                </c:pt>
                <c:pt idx="19">
                  <c:v>142.9</c:v>
                </c:pt>
                <c:pt idx="20">
                  <c:v>158.5</c:v>
                </c:pt>
                <c:pt idx="21" formatCode="#,##0.0;[Red]#,##0.0">
                  <c:v>108.7172131147541</c:v>
                </c:pt>
                <c:pt idx="22" formatCode="#,##0.0;[Red]#,##0.0">
                  <c:v>110.5081300813008</c:v>
                </c:pt>
                <c:pt idx="23" formatCode="#,##0.0;[Red]#,##0.0">
                  <c:v>120.890243902439</c:v>
                </c:pt>
              </c:numCache>
            </c:numRef>
          </c:val>
        </c:ser>
        <c:ser>
          <c:idx val="2"/>
          <c:order val="1"/>
          <c:tx>
            <c:strRef>
              <c:f>喫茶業!$A$6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喫茶業!$B$6:$AQ$6</c:f>
              <c:numCache>
                <c:formatCode>General</c:formatCode>
                <c:ptCount val="24"/>
                <c:pt idx="0">
                  <c:v>43.5</c:v>
                </c:pt>
                <c:pt idx="1">
                  <c:v>44.2</c:v>
                </c:pt>
                <c:pt idx="2">
                  <c:v>43.8</c:v>
                </c:pt>
                <c:pt idx="3">
                  <c:v>48.9</c:v>
                </c:pt>
                <c:pt idx="4">
                  <c:v>51.6</c:v>
                </c:pt>
                <c:pt idx="5">
                  <c:v>48.1</c:v>
                </c:pt>
                <c:pt idx="6">
                  <c:v>51.2</c:v>
                </c:pt>
                <c:pt idx="7">
                  <c:v>48.8</c:v>
                </c:pt>
                <c:pt idx="8">
                  <c:v>54.0</c:v>
                </c:pt>
                <c:pt idx="9">
                  <c:v>45.5</c:v>
                </c:pt>
                <c:pt idx="10">
                  <c:v>44.4</c:v>
                </c:pt>
                <c:pt idx="11">
                  <c:v>49.6</c:v>
                </c:pt>
                <c:pt idx="12">
                  <c:v>48.6</c:v>
                </c:pt>
                <c:pt idx="13">
                  <c:v>48.0</c:v>
                </c:pt>
                <c:pt idx="14">
                  <c:v>47.0</c:v>
                </c:pt>
                <c:pt idx="15">
                  <c:v>46.0</c:v>
                </c:pt>
                <c:pt idx="16">
                  <c:v>47.2</c:v>
                </c:pt>
                <c:pt idx="17">
                  <c:v>45.2</c:v>
                </c:pt>
                <c:pt idx="18">
                  <c:v>48.3</c:v>
                </c:pt>
                <c:pt idx="19">
                  <c:v>46.9</c:v>
                </c:pt>
                <c:pt idx="20">
                  <c:v>54.6</c:v>
                </c:pt>
                <c:pt idx="21" formatCode="#,##0.0;[Red]#,##0.0">
                  <c:v>35.90573770491803</c:v>
                </c:pt>
                <c:pt idx="22" formatCode="#,##0.0;[Red]#,##0.0">
                  <c:v>36.28861788617886</c:v>
                </c:pt>
                <c:pt idx="23" formatCode="#,##0.0;[Red]#,##0.0">
                  <c:v>40.15510204081632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1710600"/>
        <c:axId val="-2032718856"/>
      </c:barChart>
      <c:catAx>
        <c:axId val="-2031710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2718856"/>
        <c:crosses val="autoZero"/>
        <c:auto val="1"/>
        <c:lblAlgn val="ctr"/>
        <c:lblOffset val="100"/>
        <c:noMultiLvlLbl val="0"/>
      </c:catAx>
      <c:valAx>
        <c:axId val="-2032718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710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592720932138988"/>
          <c:y val="0.0366505105829408"/>
          <c:w val="0.767651787567197"/>
          <c:h val="0.200977122393434"/>
        </c:manualLayout>
      </c:layout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喫茶業!$A$7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喫茶業!$B$7:$AQ$7</c:f>
              <c:numCache>
                <c:formatCode>General</c:formatCode>
                <c:ptCount val="24"/>
                <c:pt idx="0">
                  <c:v>30.7</c:v>
                </c:pt>
                <c:pt idx="1">
                  <c:v>30.6</c:v>
                </c:pt>
                <c:pt idx="2">
                  <c:v>31.3</c:v>
                </c:pt>
                <c:pt idx="3">
                  <c:v>31.7</c:v>
                </c:pt>
                <c:pt idx="4">
                  <c:v>31.7</c:v>
                </c:pt>
                <c:pt idx="5">
                  <c:v>32.2</c:v>
                </c:pt>
                <c:pt idx="6">
                  <c:v>33.3</c:v>
                </c:pt>
                <c:pt idx="7">
                  <c:v>31.6</c:v>
                </c:pt>
                <c:pt idx="8">
                  <c:v>34.0</c:v>
                </c:pt>
                <c:pt idx="9">
                  <c:v>31.7</c:v>
                </c:pt>
                <c:pt idx="10">
                  <c:v>32.1</c:v>
                </c:pt>
                <c:pt idx="11">
                  <c:v>31.5</c:v>
                </c:pt>
                <c:pt idx="12">
                  <c:v>33.2</c:v>
                </c:pt>
                <c:pt idx="13">
                  <c:v>32.5</c:v>
                </c:pt>
                <c:pt idx="14">
                  <c:v>33.6</c:v>
                </c:pt>
                <c:pt idx="15">
                  <c:v>32.4</c:v>
                </c:pt>
                <c:pt idx="16">
                  <c:v>32.1</c:v>
                </c:pt>
                <c:pt idx="17">
                  <c:v>32.8</c:v>
                </c:pt>
                <c:pt idx="18">
                  <c:v>32.9</c:v>
                </c:pt>
                <c:pt idx="19">
                  <c:v>32.8</c:v>
                </c:pt>
                <c:pt idx="20">
                  <c:v>34.4</c:v>
                </c:pt>
                <c:pt idx="21">
                  <c:v>33.0</c:v>
                </c:pt>
                <c:pt idx="22">
                  <c:v>32.8</c:v>
                </c:pt>
                <c:pt idx="23">
                  <c:v>33.2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597336"/>
        <c:axId val="-2030594296"/>
      </c:lineChart>
      <c:catAx>
        <c:axId val="-2030597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0594296"/>
        <c:crosses val="autoZero"/>
        <c:auto val="1"/>
        <c:lblAlgn val="ctr"/>
        <c:lblOffset val="100"/>
        <c:noMultiLvlLbl val="0"/>
      </c:catAx>
      <c:valAx>
        <c:axId val="-2030594296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0597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喫茶業!$A$8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喫茶業!$B$8:$AQ$8</c:f>
              <c:numCache>
                <c:formatCode>General</c:formatCode>
                <c:ptCount val="24"/>
                <c:pt idx="0">
                  <c:v>1847.6</c:v>
                </c:pt>
                <c:pt idx="1">
                  <c:v>1899.9</c:v>
                </c:pt>
                <c:pt idx="2">
                  <c:v>1852.7</c:v>
                </c:pt>
                <c:pt idx="3">
                  <c:v>2036.1</c:v>
                </c:pt>
                <c:pt idx="4">
                  <c:v>2108.9</c:v>
                </c:pt>
                <c:pt idx="5">
                  <c:v>1933.1</c:v>
                </c:pt>
                <c:pt idx="6">
                  <c:v>1989.1</c:v>
                </c:pt>
                <c:pt idx="7">
                  <c:v>1971.1</c:v>
                </c:pt>
                <c:pt idx="8">
                  <c:v>1878.4</c:v>
                </c:pt>
                <c:pt idx="9">
                  <c:v>1650.0</c:v>
                </c:pt>
                <c:pt idx="10">
                  <c:v>1573.0</c:v>
                </c:pt>
                <c:pt idx="11">
                  <c:v>1767.0</c:v>
                </c:pt>
                <c:pt idx="12">
                  <c:v>1653.0</c:v>
                </c:pt>
                <c:pt idx="13">
                  <c:v>1672.0</c:v>
                </c:pt>
                <c:pt idx="14">
                  <c:v>1604.0</c:v>
                </c:pt>
                <c:pt idx="15">
                  <c:v>1589.6</c:v>
                </c:pt>
                <c:pt idx="16">
                  <c:v>1620.7</c:v>
                </c:pt>
                <c:pt idx="17">
                  <c:v>1539.3</c:v>
                </c:pt>
                <c:pt idx="18">
                  <c:v>1647.1</c:v>
                </c:pt>
                <c:pt idx="19">
                  <c:v>1586.2</c:v>
                </c:pt>
                <c:pt idx="20">
                  <c:v>1661.9</c:v>
                </c:pt>
                <c:pt idx="21" formatCode="#,##0.0;[Red]#,##0.0">
                  <c:v>1319.925438596491</c:v>
                </c:pt>
                <c:pt idx="22" formatCode="#,##0.0;[Red]#,##0.0">
                  <c:v>1330.774891774892</c:v>
                </c:pt>
                <c:pt idx="23" formatCode="#,##0.0;[Red]#,##0.0">
                  <c:v>1446.852813852814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495912"/>
        <c:axId val="-2032492904"/>
      </c:lineChart>
      <c:catAx>
        <c:axId val="-203249591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2492904"/>
        <c:crosses val="autoZero"/>
        <c:auto val="1"/>
        <c:lblAlgn val="ctr"/>
        <c:lblOffset val="100"/>
        <c:noMultiLvlLbl val="0"/>
      </c:catAx>
      <c:valAx>
        <c:axId val="-2032492904"/>
        <c:scaling>
          <c:orientation val="minMax"/>
          <c:min val="13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495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喫茶業!$A$10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喫茶業!$B$10:$AQ$10</c:f>
              <c:numCache>
                <c:formatCode>General</c:formatCode>
                <c:ptCount val="24"/>
                <c:pt idx="0">
                  <c:v>1099.3</c:v>
                </c:pt>
                <c:pt idx="1">
                  <c:v>1108.0</c:v>
                </c:pt>
                <c:pt idx="2">
                  <c:v>1115.3</c:v>
                </c:pt>
                <c:pt idx="3">
                  <c:v>1024.9</c:v>
                </c:pt>
                <c:pt idx="4">
                  <c:v>1059.5</c:v>
                </c:pt>
                <c:pt idx="5">
                  <c:v>1039.7</c:v>
                </c:pt>
                <c:pt idx="6">
                  <c:v>1051.1</c:v>
                </c:pt>
                <c:pt idx="7">
                  <c:v>1053.4</c:v>
                </c:pt>
                <c:pt idx="8">
                  <c:v>1094.0</c:v>
                </c:pt>
                <c:pt idx="9">
                  <c:v>1044.0</c:v>
                </c:pt>
                <c:pt idx="10">
                  <c:v>1027.0</c:v>
                </c:pt>
                <c:pt idx="11">
                  <c:v>1062.0</c:v>
                </c:pt>
                <c:pt idx="12">
                  <c:v>1129.3</c:v>
                </c:pt>
                <c:pt idx="13">
                  <c:v>1136.7</c:v>
                </c:pt>
                <c:pt idx="14">
                  <c:v>1133.4</c:v>
                </c:pt>
                <c:pt idx="15">
                  <c:v>1102.2</c:v>
                </c:pt>
                <c:pt idx="16">
                  <c:v>1114.3</c:v>
                </c:pt>
                <c:pt idx="17">
                  <c:v>1109.0</c:v>
                </c:pt>
                <c:pt idx="18">
                  <c:v>1173.1</c:v>
                </c:pt>
                <c:pt idx="19">
                  <c:v>1153.1</c:v>
                </c:pt>
                <c:pt idx="20">
                  <c:v>1193.7</c:v>
                </c:pt>
                <c:pt idx="21" formatCode="#,##0.0;[Red]#,##0.0">
                  <c:v>1172.368421052632</c:v>
                </c:pt>
                <c:pt idx="22" formatCode="#,##0.0;[Red]#,##0.0">
                  <c:v>1240.25974025974</c:v>
                </c:pt>
                <c:pt idx="23" formatCode="#,##0.0;[Red]#,##0.0">
                  <c:v>1242.857142857143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740264"/>
        <c:axId val="-2032766200"/>
      </c:lineChart>
      <c:catAx>
        <c:axId val="-2030740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766200"/>
        <c:crosses val="autoZero"/>
        <c:auto val="1"/>
        <c:lblAlgn val="ctr"/>
        <c:lblOffset val="100"/>
        <c:noMultiLvlLbl val="0"/>
      </c:catAx>
      <c:valAx>
        <c:axId val="-2032766200"/>
        <c:scaling>
          <c:orientation val="minMax"/>
          <c:min val="7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0740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1"/>
          <c:order val="0"/>
          <c:tx>
            <c:strRef>
              <c:f>喫茶業!$A$15</c:f>
              <c:strCache>
                <c:ptCount val="1"/>
                <c:pt idx="0">
                  <c:v>従業員１人当り売上高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喫茶業!$B$15:$AQ$15</c:f>
              <c:numCache>
                <c:formatCode>General</c:formatCode>
                <c:ptCount val="24"/>
                <c:pt idx="0">
                  <c:v>29.0</c:v>
                </c:pt>
                <c:pt idx="1">
                  <c:v>28.9</c:v>
                </c:pt>
                <c:pt idx="2">
                  <c:v>28.1</c:v>
                </c:pt>
                <c:pt idx="3">
                  <c:v>29.6</c:v>
                </c:pt>
                <c:pt idx="4">
                  <c:v>31.5</c:v>
                </c:pt>
                <c:pt idx="5">
                  <c:v>29.4</c:v>
                </c:pt>
                <c:pt idx="6">
                  <c:v>29.4</c:v>
                </c:pt>
                <c:pt idx="7">
                  <c:v>29.5</c:v>
                </c:pt>
                <c:pt idx="8">
                  <c:v>31.8</c:v>
                </c:pt>
                <c:pt idx="9">
                  <c:v>29.5</c:v>
                </c:pt>
                <c:pt idx="10">
                  <c:v>28.7</c:v>
                </c:pt>
                <c:pt idx="11">
                  <c:v>32.7</c:v>
                </c:pt>
                <c:pt idx="12">
                  <c:v>31.0</c:v>
                </c:pt>
                <c:pt idx="13">
                  <c:v>31.1</c:v>
                </c:pt>
                <c:pt idx="14">
                  <c:v>30.0</c:v>
                </c:pt>
                <c:pt idx="15">
                  <c:v>32.5</c:v>
                </c:pt>
                <c:pt idx="16">
                  <c:v>33.0</c:v>
                </c:pt>
                <c:pt idx="17">
                  <c:v>31.9</c:v>
                </c:pt>
                <c:pt idx="18">
                  <c:v>31.2</c:v>
                </c:pt>
                <c:pt idx="19">
                  <c:v>30.6</c:v>
                </c:pt>
                <c:pt idx="20">
                  <c:v>33.4</c:v>
                </c:pt>
                <c:pt idx="21" formatCode="#,##0.0;[Red]#,##0.0">
                  <c:v>28.24108473421329</c:v>
                </c:pt>
                <c:pt idx="22" formatCode="#,##0.0;[Red]#,##0.0">
                  <c:v>28.49418271193839</c:v>
                </c:pt>
                <c:pt idx="23" formatCode="#,##0.0;[Red]#,##0.0">
                  <c:v>31.20450742406743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558984"/>
        <c:axId val="-2032555944"/>
      </c:lineChart>
      <c:catAx>
        <c:axId val="-2032558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555944"/>
        <c:crosses val="autoZero"/>
        <c:auto val="1"/>
        <c:lblAlgn val="ctr"/>
        <c:lblOffset val="100"/>
        <c:noMultiLvlLbl val="0"/>
      </c:catAx>
      <c:valAx>
        <c:axId val="-2032555944"/>
        <c:scaling>
          <c:orientation val="minMax"/>
          <c:max val="40.0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558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1888716760099"/>
          <c:y val="0.0659811895444227"/>
          <c:w val="0.920591756638886"/>
          <c:h val="0.691097271597661"/>
        </c:manualLayout>
      </c:layout>
      <c:lineChart>
        <c:grouping val="standard"/>
        <c:varyColors val="0"/>
        <c:ser>
          <c:idx val="8"/>
          <c:order val="0"/>
          <c:tx>
            <c:strRef>
              <c:f>喫茶業!$A$13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喫茶業!$B$13:$AQ$13</c:f>
              <c:numCache>
                <c:formatCode>General</c:formatCode>
                <c:ptCount val="24"/>
                <c:pt idx="0">
                  <c:v>33.6</c:v>
                </c:pt>
                <c:pt idx="1">
                  <c:v>33.5</c:v>
                </c:pt>
                <c:pt idx="2">
                  <c:v>33.3</c:v>
                </c:pt>
                <c:pt idx="3">
                  <c:v>33.2</c:v>
                </c:pt>
                <c:pt idx="4">
                  <c:v>33.9</c:v>
                </c:pt>
                <c:pt idx="5">
                  <c:v>32.9</c:v>
                </c:pt>
                <c:pt idx="6">
                  <c:v>34.2</c:v>
                </c:pt>
                <c:pt idx="7">
                  <c:v>34.3</c:v>
                </c:pt>
                <c:pt idx="8">
                  <c:v>36.4</c:v>
                </c:pt>
                <c:pt idx="9">
                  <c:v>33.7</c:v>
                </c:pt>
                <c:pt idx="10">
                  <c:v>33.7</c:v>
                </c:pt>
                <c:pt idx="11">
                  <c:v>33.7</c:v>
                </c:pt>
                <c:pt idx="12">
                  <c:v>34.1</c:v>
                </c:pt>
                <c:pt idx="13">
                  <c:v>34.0</c:v>
                </c:pt>
                <c:pt idx="14">
                  <c:v>35.2</c:v>
                </c:pt>
                <c:pt idx="15">
                  <c:v>34.3</c:v>
                </c:pt>
                <c:pt idx="16">
                  <c:v>34.7</c:v>
                </c:pt>
                <c:pt idx="17">
                  <c:v>34.1</c:v>
                </c:pt>
                <c:pt idx="18">
                  <c:v>35.5</c:v>
                </c:pt>
                <c:pt idx="19">
                  <c:v>36.2</c:v>
                </c:pt>
                <c:pt idx="20">
                  <c:v>38.4</c:v>
                </c:pt>
                <c:pt idx="21" formatCode="#,##0.0;[Red]#,##0.0">
                  <c:v>29.94285714285714</c:v>
                </c:pt>
                <c:pt idx="22" formatCode="#,##0.0;[Red]#,##0.0">
                  <c:v>29.59154929577465</c:v>
                </c:pt>
                <c:pt idx="23" formatCode="#,##0.0;[Red]#,##0.0">
                  <c:v>30.06338028169014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喫茶業!$A$14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喫茶業!$B$14:$AQ$14</c:f>
              <c:numCache>
                <c:formatCode>General</c:formatCode>
                <c:ptCount val="24"/>
                <c:pt idx="0">
                  <c:v>29.3</c:v>
                </c:pt>
                <c:pt idx="1">
                  <c:v>29.7</c:v>
                </c:pt>
                <c:pt idx="2">
                  <c:v>29.5</c:v>
                </c:pt>
                <c:pt idx="3">
                  <c:v>30.6</c:v>
                </c:pt>
                <c:pt idx="4">
                  <c:v>30.9</c:v>
                </c:pt>
                <c:pt idx="5">
                  <c:v>29.7</c:v>
                </c:pt>
                <c:pt idx="6">
                  <c:v>32.7</c:v>
                </c:pt>
                <c:pt idx="7">
                  <c:v>33.0</c:v>
                </c:pt>
                <c:pt idx="8">
                  <c:v>32.8</c:v>
                </c:pt>
                <c:pt idx="9">
                  <c:v>27.8</c:v>
                </c:pt>
                <c:pt idx="10">
                  <c:v>27.1</c:v>
                </c:pt>
                <c:pt idx="11">
                  <c:v>29.3</c:v>
                </c:pt>
                <c:pt idx="12">
                  <c:v>29.6</c:v>
                </c:pt>
                <c:pt idx="13">
                  <c:v>29.6</c:v>
                </c:pt>
                <c:pt idx="14">
                  <c:v>29.3</c:v>
                </c:pt>
                <c:pt idx="15">
                  <c:v>27.7</c:v>
                </c:pt>
                <c:pt idx="16">
                  <c:v>28.9</c:v>
                </c:pt>
                <c:pt idx="17">
                  <c:v>27.8</c:v>
                </c:pt>
                <c:pt idx="18">
                  <c:v>26.9</c:v>
                </c:pt>
                <c:pt idx="19">
                  <c:v>27.5</c:v>
                </c:pt>
                <c:pt idx="20">
                  <c:v>29.4</c:v>
                </c:pt>
                <c:pt idx="21" formatCode="#,##0.0;[Red]#,##0.0">
                  <c:v>27.48591549295775</c:v>
                </c:pt>
                <c:pt idx="22" formatCode="#,##0.0;[Red]#,##0.0">
                  <c:v>27.23943661971831</c:v>
                </c:pt>
                <c:pt idx="23" formatCode="#,##0.0;[Red]#,##0.0">
                  <c:v>27.87234042553191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250040"/>
        <c:axId val="-2032741160"/>
      </c:lineChart>
      <c:catAx>
        <c:axId val="-2031250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2741160"/>
        <c:crosses val="autoZero"/>
        <c:auto val="1"/>
        <c:lblAlgn val="ctr"/>
        <c:lblOffset val="100"/>
        <c:noMultiLvlLbl val="0"/>
      </c:catAx>
      <c:valAx>
        <c:axId val="-2032741160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250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839333458278"/>
          <c:y val="0.0328916951668369"/>
          <c:w val="0.786585341744184"/>
          <c:h val="0.565887396004141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01715886101904"/>
          <c:y val="0.0550639699801759"/>
          <c:w val="0.966867014138847"/>
          <c:h val="0.829531162927222"/>
        </c:manualLayout>
      </c:layout>
      <c:lineChart>
        <c:grouping val="standard"/>
        <c:varyColors val="0"/>
        <c:ser>
          <c:idx val="2"/>
          <c:order val="0"/>
          <c:tx>
            <c:strRef>
              <c:f>喫茶業!$A$4</c:f>
              <c:strCache>
                <c:ptCount val="1"/>
                <c:pt idx="0">
                  <c:v>売上高前年比（％）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喫茶業!$B$4:$AQ$4</c:f>
              <c:numCache>
                <c:formatCode>General</c:formatCode>
                <c:ptCount val="24"/>
                <c:pt idx="0">
                  <c:v>89.6</c:v>
                </c:pt>
                <c:pt idx="1">
                  <c:v>82.9</c:v>
                </c:pt>
                <c:pt idx="2">
                  <c:v>88.0</c:v>
                </c:pt>
                <c:pt idx="3">
                  <c:v>86.7</c:v>
                </c:pt>
                <c:pt idx="4">
                  <c:v>85.2</c:v>
                </c:pt>
                <c:pt idx="5">
                  <c:v>86.9</c:v>
                </c:pt>
                <c:pt idx="6">
                  <c:v>95.5</c:v>
                </c:pt>
                <c:pt idx="7">
                  <c:v>96.5</c:v>
                </c:pt>
                <c:pt idx="8">
                  <c:v>91.3</c:v>
                </c:pt>
                <c:pt idx="9">
                  <c:v>94.4</c:v>
                </c:pt>
                <c:pt idx="10">
                  <c:v>96.8</c:v>
                </c:pt>
                <c:pt idx="11">
                  <c:v>93.8</c:v>
                </c:pt>
                <c:pt idx="12">
                  <c:v>103.5</c:v>
                </c:pt>
                <c:pt idx="13">
                  <c:v>102.3</c:v>
                </c:pt>
                <c:pt idx="14">
                  <c:v>100.1</c:v>
                </c:pt>
                <c:pt idx="15">
                  <c:v>91.9</c:v>
                </c:pt>
                <c:pt idx="16">
                  <c:v>90.5</c:v>
                </c:pt>
                <c:pt idx="17">
                  <c:v>92.2</c:v>
                </c:pt>
                <c:pt idx="18">
                  <c:v>95.3</c:v>
                </c:pt>
                <c:pt idx="19">
                  <c:v>92.6</c:v>
                </c:pt>
                <c:pt idx="20">
                  <c:v>99.7</c:v>
                </c:pt>
                <c:pt idx="21">
                  <c:v>75.8</c:v>
                </c:pt>
                <c:pt idx="22">
                  <c:v>79.8</c:v>
                </c:pt>
                <c:pt idx="23">
                  <c:v>76.7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喫茶業!$A$5</c:f>
              <c:strCache>
                <c:ptCount val="1"/>
                <c:pt idx="0">
                  <c:v>喫茶代支出（前年同月期比）</c:v>
                </c:pt>
              </c:strCache>
            </c:strRef>
          </c:tx>
          <c:marker>
            <c:symbol val="none"/>
          </c:marker>
          <c:cat>
            <c:strRef>
              <c:f>喫茶業!$B$2:$AQ$2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喫茶業!$B$5:$AQ$5</c:f>
              <c:numCache>
                <c:formatCode>General</c:formatCode>
                <c:ptCount val="24"/>
                <c:pt idx="0">
                  <c:v>92.8</c:v>
                </c:pt>
                <c:pt idx="1">
                  <c:v>111.4</c:v>
                </c:pt>
                <c:pt idx="2">
                  <c:v>96.1</c:v>
                </c:pt>
                <c:pt idx="3">
                  <c:v>106.4</c:v>
                </c:pt>
                <c:pt idx="4">
                  <c:v>103.3</c:v>
                </c:pt>
                <c:pt idx="5">
                  <c:v>99.4</c:v>
                </c:pt>
                <c:pt idx="6">
                  <c:v>101.8</c:v>
                </c:pt>
                <c:pt idx="7">
                  <c:v>108.0</c:v>
                </c:pt>
                <c:pt idx="8">
                  <c:v>102.5</c:v>
                </c:pt>
                <c:pt idx="9">
                  <c:v>102.2</c:v>
                </c:pt>
                <c:pt idx="10">
                  <c:v>103.7</c:v>
                </c:pt>
                <c:pt idx="11">
                  <c:v>105.5</c:v>
                </c:pt>
                <c:pt idx="12">
                  <c:v>102.7</c:v>
                </c:pt>
                <c:pt idx="13">
                  <c:v>102.5</c:v>
                </c:pt>
                <c:pt idx="14">
                  <c:v>103.3</c:v>
                </c:pt>
                <c:pt idx="15">
                  <c:v>99.0</c:v>
                </c:pt>
                <c:pt idx="16">
                  <c:v>104.8</c:v>
                </c:pt>
                <c:pt idx="17">
                  <c:v>109.8</c:v>
                </c:pt>
                <c:pt idx="18">
                  <c:v>114.2</c:v>
                </c:pt>
                <c:pt idx="19">
                  <c:v>101.7</c:v>
                </c:pt>
                <c:pt idx="20">
                  <c:v>107.1</c:v>
                </c:pt>
                <c:pt idx="21">
                  <c:v>100.8</c:v>
                </c:pt>
                <c:pt idx="22">
                  <c:v>110.6</c:v>
                </c:pt>
                <c:pt idx="23">
                  <c:v>104.8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692808"/>
        <c:axId val="-2031689832"/>
      </c:lineChart>
      <c:catAx>
        <c:axId val="-20316928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689832"/>
        <c:crosses val="autoZero"/>
        <c:auto val="1"/>
        <c:lblAlgn val="ctr"/>
        <c:lblOffset val="100"/>
        <c:noMultiLvlLbl val="0"/>
      </c:catAx>
      <c:valAx>
        <c:axId val="-2031689832"/>
        <c:scaling>
          <c:orientation val="minMax"/>
          <c:min val="7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692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431195302983"/>
          <c:y val="0.025207481242147"/>
          <c:w val="0.218228663446055"/>
          <c:h val="0.228411993911303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109535</xdr:colOff>
      <xdr:row>15</xdr:row>
      <xdr:rowOff>32657</xdr:rowOff>
    </xdr:from>
    <xdr:to>
      <xdr:col>28</xdr:col>
      <xdr:colOff>152399</xdr:colOff>
      <xdr:row>27</xdr:row>
      <xdr:rowOff>32656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195944</xdr:colOff>
      <xdr:row>15</xdr:row>
      <xdr:rowOff>59192</xdr:rowOff>
    </xdr:from>
    <xdr:to>
      <xdr:col>36</xdr:col>
      <xdr:colOff>54428</xdr:colOff>
      <xdr:row>27</xdr:row>
      <xdr:rowOff>10887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97970</xdr:colOff>
      <xdr:row>15</xdr:row>
      <xdr:rowOff>45579</xdr:rowOff>
    </xdr:from>
    <xdr:to>
      <xdr:col>42</xdr:col>
      <xdr:colOff>578757</xdr:colOff>
      <xdr:row>27</xdr:row>
      <xdr:rowOff>128813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119743</xdr:colOff>
      <xdr:row>27</xdr:row>
      <xdr:rowOff>27893</xdr:rowOff>
    </xdr:from>
    <xdr:to>
      <xdr:col>27</xdr:col>
      <xdr:colOff>108858</xdr:colOff>
      <xdr:row>38</xdr:row>
      <xdr:rowOff>152399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141514</xdr:colOff>
      <xdr:row>27</xdr:row>
      <xdr:rowOff>60553</xdr:rowOff>
    </xdr:from>
    <xdr:to>
      <xdr:col>34</xdr:col>
      <xdr:colOff>357414</xdr:colOff>
      <xdr:row>39</xdr:row>
      <xdr:rowOff>74386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390072</xdr:colOff>
      <xdr:row>28</xdr:row>
      <xdr:rowOff>35604</xdr:rowOff>
    </xdr:from>
    <xdr:to>
      <xdr:col>42</xdr:col>
      <xdr:colOff>571500</xdr:colOff>
      <xdr:row>43</xdr:row>
      <xdr:rowOff>134256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44</xdr:row>
      <xdr:rowOff>41274</xdr:rowOff>
    </xdr:from>
    <xdr:to>
      <xdr:col>42</xdr:col>
      <xdr:colOff>566057</xdr:colOff>
      <xdr:row>65</xdr:row>
      <xdr:rowOff>130628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0.02761</cdr:x>
      <cdr:y>0.42247</cdr:y>
    </cdr:from>
    <cdr:to>
      <cdr:x>0.99241</cdr:x>
      <cdr:y>0.42378</cdr:y>
    </cdr:to>
    <cdr:cxnSp macro="">
      <cdr:nvCxnSpPr>
        <cdr:cNvPr id="2" name="直線コネクタ 1"/>
        <cdr:cNvCxnSpPr/>
      </cdr:nvCxnSpPr>
      <cdr:spPr>
        <a:xfrm xmlns:a="http://schemas.openxmlformats.org/drawingml/2006/main" flipV="1">
          <a:off x="435483" y="1417412"/>
          <a:ext cx="15218174" cy="440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9"/>
  <sheetViews>
    <sheetView tabSelected="1" view="pageBreakPreview" zoomScaleNormal="70" zoomScaleSheetLayoutView="100" zoomScalePageLayoutView="70" workbookViewId="0">
      <selection activeCell="AV62" sqref="AV62"/>
    </sheetView>
  </sheetViews>
  <sheetFormatPr baseColWidth="12" defaultColWidth="8.83203125" defaultRowHeight="17" x14ac:dyDescent="0"/>
  <cols>
    <col min="1" max="1" width="18.1640625" customWidth="1"/>
    <col min="2" max="13" width="9" hidden="1" customWidth="1"/>
    <col min="14" max="19" width="0" hidden="1" customWidth="1"/>
    <col min="29" max="29" width="8.1640625" customWidth="1"/>
  </cols>
  <sheetData>
    <row r="1" spans="1:43">
      <c r="A1" s="13" t="s">
        <v>51</v>
      </c>
    </row>
    <row r="2" spans="1:43">
      <c r="A2" s="3"/>
      <c r="B2" s="3" t="s">
        <v>50</v>
      </c>
      <c r="C2" s="3" t="s">
        <v>49</v>
      </c>
      <c r="D2" s="3" t="s">
        <v>48</v>
      </c>
      <c r="E2" s="3" t="s">
        <v>47</v>
      </c>
      <c r="F2" s="3" t="s">
        <v>46</v>
      </c>
      <c r="G2" s="3" t="s">
        <v>45</v>
      </c>
      <c r="H2" s="3" t="s">
        <v>44</v>
      </c>
      <c r="I2" s="3" t="s">
        <v>43</v>
      </c>
      <c r="J2" s="3" t="s">
        <v>42</v>
      </c>
      <c r="K2" s="3" t="s">
        <v>41</v>
      </c>
      <c r="L2" s="3" t="s">
        <v>40</v>
      </c>
      <c r="M2" s="3" t="s">
        <v>39</v>
      </c>
      <c r="N2" s="1" t="s">
        <v>3</v>
      </c>
      <c r="O2" s="1" t="s">
        <v>2</v>
      </c>
      <c r="P2" s="1" t="s">
        <v>1</v>
      </c>
      <c r="Q2" s="1" t="s">
        <v>38</v>
      </c>
      <c r="R2" s="1" t="s">
        <v>37</v>
      </c>
      <c r="S2" s="1" t="s">
        <v>36</v>
      </c>
      <c r="T2" s="1" t="s">
        <v>9</v>
      </c>
      <c r="U2" s="1" t="s">
        <v>8</v>
      </c>
      <c r="V2" s="1" t="s">
        <v>7</v>
      </c>
      <c r="W2" s="1" t="s">
        <v>35</v>
      </c>
      <c r="X2" s="1" t="s">
        <v>34</v>
      </c>
      <c r="Y2" s="1" t="s">
        <v>33</v>
      </c>
      <c r="Z2" s="1" t="s">
        <v>15</v>
      </c>
      <c r="AA2" s="1" t="s">
        <v>14</v>
      </c>
      <c r="AB2" s="1" t="s">
        <v>13</v>
      </c>
      <c r="AC2" s="1" t="s">
        <v>12</v>
      </c>
      <c r="AD2" s="1" t="s">
        <v>11</v>
      </c>
      <c r="AE2" s="1" t="s">
        <v>10</v>
      </c>
      <c r="AF2" s="1" t="s">
        <v>9</v>
      </c>
      <c r="AG2" s="1" t="s">
        <v>8</v>
      </c>
      <c r="AH2" s="1" t="s">
        <v>7</v>
      </c>
      <c r="AI2" s="1" t="s">
        <v>6</v>
      </c>
      <c r="AJ2" s="1" t="s">
        <v>5</v>
      </c>
      <c r="AK2" s="1" t="s">
        <v>4</v>
      </c>
      <c r="AL2" s="1" t="s">
        <v>3</v>
      </c>
      <c r="AM2" s="1" t="s">
        <v>2</v>
      </c>
      <c r="AN2" s="1" t="s">
        <v>1</v>
      </c>
      <c r="AO2" s="1" t="s">
        <v>32</v>
      </c>
      <c r="AP2" s="1" t="s">
        <v>11</v>
      </c>
      <c r="AQ2" s="1" t="s">
        <v>10</v>
      </c>
    </row>
    <row r="3" spans="1:43">
      <c r="A3" s="3" t="s">
        <v>31</v>
      </c>
      <c r="B3" s="3">
        <v>177</v>
      </c>
      <c r="C3" s="3">
        <v>362</v>
      </c>
      <c r="D3" s="3">
        <v>191</v>
      </c>
      <c r="E3" s="3">
        <v>141</v>
      </c>
      <c r="F3" s="3">
        <v>136</v>
      </c>
      <c r="G3" s="3">
        <v>167</v>
      </c>
      <c r="H3" s="3">
        <v>158</v>
      </c>
      <c r="I3" s="3">
        <v>174</v>
      </c>
      <c r="J3" s="3">
        <v>159</v>
      </c>
      <c r="K3" s="3">
        <v>178</v>
      </c>
      <c r="L3" s="3">
        <v>191</v>
      </c>
      <c r="M3" s="3">
        <v>172</v>
      </c>
      <c r="N3" s="1">
        <v>161</v>
      </c>
      <c r="O3" s="1">
        <v>160</v>
      </c>
      <c r="P3" s="1">
        <v>174</v>
      </c>
      <c r="Q3" s="1">
        <v>152</v>
      </c>
      <c r="R3" s="1">
        <v>143</v>
      </c>
      <c r="S3" s="1">
        <v>168</v>
      </c>
      <c r="T3" s="1">
        <v>141.6</v>
      </c>
      <c r="U3" s="1">
        <v>144.30000000000001</v>
      </c>
      <c r="V3" s="1">
        <v>139.9</v>
      </c>
      <c r="W3" s="1">
        <v>154.30000000000001</v>
      </c>
      <c r="X3" s="1">
        <v>162.69999999999999</v>
      </c>
      <c r="Y3" s="1">
        <v>149.4</v>
      </c>
      <c r="Z3" s="1">
        <v>153.80000000000001</v>
      </c>
      <c r="AA3" s="1">
        <v>154.4</v>
      </c>
      <c r="AB3" s="1">
        <v>158.9</v>
      </c>
      <c r="AC3" s="1">
        <v>143.5</v>
      </c>
      <c r="AD3" s="1">
        <v>138.4</v>
      </c>
      <c r="AE3" s="1">
        <v>157.6</v>
      </c>
      <c r="AF3" s="1">
        <v>146.6</v>
      </c>
      <c r="AG3" s="1">
        <v>147.6</v>
      </c>
      <c r="AH3" s="1">
        <v>140</v>
      </c>
      <c r="AI3" s="1">
        <v>141.80000000000001</v>
      </c>
      <c r="AJ3" s="1">
        <v>147.19999999999999</v>
      </c>
      <c r="AK3" s="1">
        <v>137.69999999999999</v>
      </c>
      <c r="AL3" s="3">
        <v>146.6</v>
      </c>
      <c r="AM3" s="3">
        <v>142.9</v>
      </c>
      <c r="AN3" s="3">
        <v>158.5</v>
      </c>
      <c r="AO3" s="4">
        <v>108.7172131147541</v>
      </c>
      <c r="AP3" s="4">
        <v>110.50813008130082</v>
      </c>
      <c r="AQ3" s="4">
        <v>120.89024390243902</v>
      </c>
    </row>
    <row r="4" spans="1:43">
      <c r="A4" s="3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">
        <f t="shared" ref="N4:AQ4" si="0">ROUND(N3/B3*100,1)</f>
        <v>91</v>
      </c>
      <c r="O4" s="2">
        <f t="shared" si="0"/>
        <v>44.2</v>
      </c>
      <c r="P4" s="2">
        <f t="shared" si="0"/>
        <v>91.1</v>
      </c>
      <c r="Q4" s="2">
        <f t="shared" si="0"/>
        <v>107.8</v>
      </c>
      <c r="R4" s="2">
        <f t="shared" si="0"/>
        <v>105.1</v>
      </c>
      <c r="S4" s="2">
        <f t="shared" si="0"/>
        <v>100.6</v>
      </c>
      <c r="T4" s="2">
        <f t="shared" si="0"/>
        <v>89.6</v>
      </c>
      <c r="U4" s="2">
        <f t="shared" si="0"/>
        <v>82.9</v>
      </c>
      <c r="V4" s="2">
        <f t="shared" si="0"/>
        <v>88</v>
      </c>
      <c r="W4" s="2">
        <f t="shared" si="0"/>
        <v>86.7</v>
      </c>
      <c r="X4" s="2">
        <f t="shared" si="0"/>
        <v>85.2</v>
      </c>
      <c r="Y4" s="2">
        <f t="shared" si="0"/>
        <v>86.9</v>
      </c>
      <c r="Z4" s="2">
        <f t="shared" si="0"/>
        <v>95.5</v>
      </c>
      <c r="AA4" s="2">
        <f t="shared" si="0"/>
        <v>96.5</v>
      </c>
      <c r="AB4" s="2">
        <f t="shared" si="0"/>
        <v>91.3</v>
      </c>
      <c r="AC4" s="2">
        <f t="shared" si="0"/>
        <v>94.4</v>
      </c>
      <c r="AD4" s="2">
        <f t="shared" si="0"/>
        <v>96.8</v>
      </c>
      <c r="AE4" s="2">
        <f t="shared" si="0"/>
        <v>93.8</v>
      </c>
      <c r="AF4" s="2">
        <f t="shared" si="0"/>
        <v>103.5</v>
      </c>
      <c r="AG4" s="2">
        <f t="shared" si="0"/>
        <v>102.3</v>
      </c>
      <c r="AH4" s="2">
        <f t="shared" si="0"/>
        <v>100.1</v>
      </c>
      <c r="AI4" s="2">
        <f t="shared" si="0"/>
        <v>91.9</v>
      </c>
      <c r="AJ4" s="2">
        <f t="shared" si="0"/>
        <v>90.5</v>
      </c>
      <c r="AK4" s="2">
        <f t="shared" si="0"/>
        <v>92.2</v>
      </c>
      <c r="AL4" s="2">
        <f t="shared" si="0"/>
        <v>95.3</v>
      </c>
      <c r="AM4" s="2">
        <f t="shared" si="0"/>
        <v>92.6</v>
      </c>
      <c r="AN4" s="2">
        <f t="shared" si="0"/>
        <v>99.7</v>
      </c>
      <c r="AO4" s="2">
        <f t="shared" si="0"/>
        <v>75.8</v>
      </c>
      <c r="AP4" s="2">
        <f t="shared" si="0"/>
        <v>79.8</v>
      </c>
      <c r="AQ4" s="2">
        <f t="shared" si="0"/>
        <v>76.7</v>
      </c>
    </row>
    <row r="5" spans="1:43">
      <c r="A5" s="3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2"/>
      <c r="O5" s="2">
        <v>102.3</v>
      </c>
      <c r="P5" s="2">
        <v>109.2</v>
      </c>
      <c r="Q5" s="2">
        <v>103.8</v>
      </c>
      <c r="R5" s="2">
        <v>94.9</v>
      </c>
      <c r="S5" s="2">
        <v>95.6</v>
      </c>
      <c r="T5" s="2">
        <v>92.8</v>
      </c>
      <c r="U5" s="2">
        <v>111.4</v>
      </c>
      <c r="V5" s="2">
        <v>96.1</v>
      </c>
      <c r="W5" s="2">
        <v>106.4</v>
      </c>
      <c r="X5" s="2">
        <v>103.3</v>
      </c>
      <c r="Y5" s="2">
        <v>99.4</v>
      </c>
      <c r="Z5" s="12">
        <v>101.8</v>
      </c>
      <c r="AA5" s="12">
        <v>108</v>
      </c>
      <c r="AB5" s="12">
        <v>102.5</v>
      </c>
      <c r="AC5" s="2">
        <v>102.2</v>
      </c>
      <c r="AD5" s="2">
        <v>103.7</v>
      </c>
      <c r="AE5" s="2">
        <v>105.5</v>
      </c>
      <c r="AF5" s="3">
        <v>102.7</v>
      </c>
      <c r="AG5" s="3">
        <v>102.5</v>
      </c>
      <c r="AH5" s="3">
        <v>103.3</v>
      </c>
      <c r="AI5" s="1">
        <v>99</v>
      </c>
      <c r="AJ5" s="1">
        <v>104.8</v>
      </c>
      <c r="AK5" s="1">
        <v>109.8</v>
      </c>
      <c r="AL5" s="1">
        <v>114.2</v>
      </c>
      <c r="AM5" s="1">
        <v>101.7</v>
      </c>
      <c r="AN5" s="1">
        <v>107.1</v>
      </c>
      <c r="AO5" s="1">
        <v>100.8</v>
      </c>
      <c r="AP5" s="1">
        <v>110.6</v>
      </c>
      <c r="AQ5" s="1">
        <v>104.8</v>
      </c>
    </row>
    <row r="6" spans="1:43">
      <c r="A6" s="10" t="s">
        <v>29</v>
      </c>
      <c r="B6" s="10">
        <v>53</v>
      </c>
      <c r="C6" s="10">
        <v>51</v>
      </c>
      <c r="D6" s="10">
        <v>58</v>
      </c>
      <c r="E6" s="10">
        <v>44</v>
      </c>
      <c r="F6" s="10">
        <v>42</v>
      </c>
      <c r="G6" s="10">
        <v>53</v>
      </c>
      <c r="H6" s="10">
        <v>53</v>
      </c>
      <c r="I6" s="10">
        <v>54</v>
      </c>
      <c r="J6" s="10">
        <v>54</v>
      </c>
      <c r="K6" s="10">
        <v>49</v>
      </c>
      <c r="L6" s="10">
        <v>48</v>
      </c>
      <c r="M6" s="10">
        <v>44</v>
      </c>
      <c r="N6" s="10">
        <v>52</v>
      </c>
      <c r="O6" s="10">
        <v>52</v>
      </c>
      <c r="P6" s="10">
        <v>59</v>
      </c>
      <c r="Q6" s="10">
        <v>46.7</v>
      </c>
      <c r="R6" s="10">
        <v>44.9</v>
      </c>
      <c r="S6" s="10">
        <v>52.8</v>
      </c>
      <c r="T6" s="10">
        <v>43.5</v>
      </c>
      <c r="U6" s="10">
        <v>44.2</v>
      </c>
      <c r="V6" s="10">
        <v>43.8</v>
      </c>
      <c r="W6" s="10">
        <v>48.9</v>
      </c>
      <c r="X6" s="10">
        <v>51.6</v>
      </c>
      <c r="Y6" s="10">
        <v>48.1</v>
      </c>
      <c r="Z6" s="11">
        <v>51.2</v>
      </c>
      <c r="AA6" s="11">
        <v>48.8</v>
      </c>
      <c r="AB6" s="11">
        <v>54</v>
      </c>
      <c r="AC6" s="11">
        <v>45.5</v>
      </c>
      <c r="AD6" s="11">
        <v>44.4</v>
      </c>
      <c r="AE6" s="11">
        <v>49.6</v>
      </c>
      <c r="AF6" s="11">
        <v>48.6</v>
      </c>
      <c r="AG6" s="11">
        <v>48</v>
      </c>
      <c r="AH6" s="11">
        <v>47</v>
      </c>
      <c r="AI6" s="11">
        <v>46</v>
      </c>
      <c r="AJ6" s="11">
        <v>47.2</v>
      </c>
      <c r="AK6" s="11">
        <v>45.2</v>
      </c>
      <c r="AL6" s="10">
        <v>48.3</v>
      </c>
      <c r="AM6" s="10">
        <v>46.9</v>
      </c>
      <c r="AN6" s="10">
        <v>54.6</v>
      </c>
      <c r="AO6" s="9">
        <v>35.905737704918032</v>
      </c>
      <c r="AP6" s="9">
        <v>36.288617886178862</v>
      </c>
      <c r="AQ6" s="9">
        <v>40.155102040816324</v>
      </c>
    </row>
    <row r="7" spans="1:43">
      <c r="A7" s="3" t="s">
        <v>28</v>
      </c>
      <c r="B7" s="3">
        <f t="shared" ref="B7:AQ7" si="1">ROUND(B6/B3*100,1)</f>
        <v>29.9</v>
      </c>
      <c r="C7" s="3">
        <f t="shared" si="1"/>
        <v>14.1</v>
      </c>
      <c r="D7" s="3">
        <f t="shared" si="1"/>
        <v>30.4</v>
      </c>
      <c r="E7" s="3">
        <f t="shared" si="1"/>
        <v>31.2</v>
      </c>
      <c r="F7" s="3">
        <f t="shared" si="1"/>
        <v>30.9</v>
      </c>
      <c r="G7" s="3">
        <f t="shared" si="1"/>
        <v>31.7</v>
      </c>
      <c r="H7" s="3">
        <f t="shared" si="1"/>
        <v>33.5</v>
      </c>
      <c r="I7" s="3">
        <f t="shared" si="1"/>
        <v>31</v>
      </c>
      <c r="J7" s="3">
        <f t="shared" si="1"/>
        <v>34</v>
      </c>
      <c r="K7" s="3">
        <f t="shared" si="1"/>
        <v>27.5</v>
      </c>
      <c r="L7" s="3">
        <f t="shared" si="1"/>
        <v>25.1</v>
      </c>
      <c r="M7" s="3">
        <f t="shared" si="1"/>
        <v>25.6</v>
      </c>
      <c r="N7" s="3">
        <f t="shared" si="1"/>
        <v>32.299999999999997</v>
      </c>
      <c r="O7" s="3">
        <f t="shared" si="1"/>
        <v>32.5</v>
      </c>
      <c r="P7" s="3">
        <f t="shared" si="1"/>
        <v>33.9</v>
      </c>
      <c r="Q7" s="3">
        <f t="shared" si="1"/>
        <v>30.7</v>
      </c>
      <c r="R7" s="3">
        <f t="shared" si="1"/>
        <v>31.4</v>
      </c>
      <c r="S7" s="3">
        <f t="shared" si="1"/>
        <v>31.4</v>
      </c>
      <c r="T7" s="3">
        <f t="shared" si="1"/>
        <v>30.7</v>
      </c>
      <c r="U7" s="3">
        <f t="shared" si="1"/>
        <v>30.6</v>
      </c>
      <c r="V7" s="3">
        <f t="shared" si="1"/>
        <v>31.3</v>
      </c>
      <c r="W7" s="3">
        <f t="shared" si="1"/>
        <v>31.7</v>
      </c>
      <c r="X7" s="3">
        <f t="shared" si="1"/>
        <v>31.7</v>
      </c>
      <c r="Y7" s="3">
        <f t="shared" si="1"/>
        <v>32.200000000000003</v>
      </c>
      <c r="Z7" s="3">
        <f t="shared" si="1"/>
        <v>33.299999999999997</v>
      </c>
      <c r="AA7" s="3">
        <f t="shared" si="1"/>
        <v>31.6</v>
      </c>
      <c r="AB7" s="3">
        <f t="shared" si="1"/>
        <v>34</v>
      </c>
      <c r="AC7" s="3">
        <f t="shared" si="1"/>
        <v>31.7</v>
      </c>
      <c r="AD7" s="3">
        <f t="shared" si="1"/>
        <v>32.1</v>
      </c>
      <c r="AE7" s="3">
        <f t="shared" si="1"/>
        <v>31.5</v>
      </c>
      <c r="AF7" s="3">
        <f t="shared" si="1"/>
        <v>33.200000000000003</v>
      </c>
      <c r="AG7" s="3">
        <f t="shared" si="1"/>
        <v>32.5</v>
      </c>
      <c r="AH7" s="3">
        <f t="shared" si="1"/>
        <v>33.6</v>
      </c>
      <c r="AI7" s="3">
        <f t="shared" si="1"/>
        <v>32.4</v>
      </c>
      <c r="AJ7" s="3">
        <f t="shared" si="1"/>
        <v>32.1</v>
      </c>
      <c r="AK7" s="3">
        <f t="shared" si="1"/>
        <v>32.799999999999997</v>
      </c>
      <c r="AL7" s="3">
        <f t="shared" si="1"/>
        <v>32.9</v>
      </c>
      <c r="AM7" s="3">
        <f t="shared" si="1"/>
        <v>32.799999999999997</v>
      </c>
      <c r="AN7" s="3">
        <f t="shared" si="1"/>
        <v>34.4</v>
      </c>
      <c r="AO7" s="1">
        <f t="shared" si="1"/>
        <v>33</v>
      </c>
      <c r="AP7" s="1">
        <f t="shared" si="1"/>
        <v>32.799999999999997</v>
      </c>
      <c r="AQ7" s="1">
        <f t="shared" si="1"/>
        <v>33.200000000000003</v>
      </c>
    </row>
    <row r="8" spans="1:43">
      <c r="A8" s="3" t="s">
        <v>27</v>
      </c>
      <c r="B8" s="7">
        <v>1984</v>
      </c>
      <c r="C8" s="7">
        <v>1920</v>
      </c>
      <c r="D8" s="7">
        <v>1940</v>
      </c>
      <c r="E8" s="7">
        <v>1766</v>
      </c>
      <c r="F8" s="7">
        <v>1666</v>
      </c>
      <c r="G8" s="7">
        <v>2088</v>
      </c>
      <c r="H8" s="7">
        <v>1905</v>
      </c>
      <c r="I8" s="7">
        <v>2113</v>
      </c>
      <c r="J8" s="7">
        <v>1841</v>
      </c>
      <c r="K8" s="7">
        <v>2047</v>
      </c>
      <c r="L8" s="7">
        <v>2225</v>
      </c>
      <c r="M8" s="7">
        <v>2012</v>
      </c>
      <c r="N8" s="6">
        <v>1925</v>
      </c>
      <c r="O8" s="6">
        <v>1846</v>
      </c>
      <c r="P8" s="6">
        <v>1874</v>
      </c>
      <c r="Q8" s="6">
        <v>1913</v>
      </c>
      <c r="R8" s="6">
        <v>1808</v>
      </c>
      <c r="S8" s="6">
        <v>2141</v>
      </c>
      <c r="T8" s="6">
        <v>1847.6</v>
      </c>
      <c r="U8" s="6">
        <v>1899.9</v>
      </c>
      <c r="V8" s="6">
        <v>1852.7</v>
      </c>
      <c r="W8" s="6">
        <v>2036.1</v>
      </c>
      <c r="X8" s="6">
        <v>2108.9</v>
      </c>
      <c r="Y8" s="6">
        <v>1933.1</v>
      </c>
      <c r="Z8" s="6">
        <v>1989.1</v>
      </c>
      <c r="AA8" s="6">
        <v>1971.1</v>
      </c>
      <c r="AB8" s="6">
        <v>1878.4</v>
      </c>
      <c r="AC8" s="6">
        <v>1650</v>
      </c>
      <c r="AD8" s="6">
        <v>1573</v>
      </c>
      <c r="AE8" s="6">
        <v>1767</v>
      </c>
      <c r="AF8" s="2">
        <v>1653</v>
      </c>
      <c r="AG8" s="2">
        <v>1672</v>
      </c>
      <c r="AH8" s="2">
        <v>1604</v>
      </c>
      <c r="AI8" s="6">
        <v>1589.6</v>
      </c>
      <c r="AJ8" s="6">
        <v>1620.7</v>
      </c>
      <c r="AK8" s="6">
        <v>1539.3</v>
      </c>
      <c r="AL8" s="6">
        <v>1647.1</v>
      </c>
      <c r="AM8" s="6">
        <v>1586.2</v>
      </c>
      <c r="AN8" s="6">
        <v>1661.9</v>
      </c>
      <c r="AO8" s="4">
        <v>1319.9254385964912</v>
      </c>
      <c r="AP8" s="4">
        <v>1330.7748917748918</v>
      </c>
      <c r="AQ8" s="4">
        <v>1446.8528138528138</v>
      </c>
    </row>
    <row r="9" spans="1:43">
      <c r="A9" s="3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>
        <f t="shared" ref="N9:AQ9" si="2">ROUND(N8/B8*100,1)</f>
        <v>97</v>
      </c>
      <c r="O9" s="6">
        <f t="shared" si="2"/>
        <v>96.1</v>
      </c>
      <c r="P9" s="6">
        <f t="shared" si="2"/>
        <v>96.6</v>
      </c>
      <c r="Q9" s="6">
        <f t="shared" si="2"/>
        <v>108.3</v>
      </c>
      <c r="R9" s="6">
        <f t="shared" si="2"/>
        <v>108.5</v>
      </c>
      <c r="S9" s="6">
        <f t="shared" si="2"/>
        <v>102.5</v>
      </c>
      <c r="T9" s="6">
        <f t="shared" si="2"/>
        <v>97</v>
      </c>
      <c r="U9" s="6">
        <f t="shared" si="2"/>
        <v>89.9</v>
      </c>
      <c r="V9" s="6">
        <f t="shared" si="2"/>
        <v>100.6</v>
      </c>
      <c r="W9" s="6">
        <f t="shared" si="2"/>
        <v>99.5</v>
      </c>
      <c r="X9" s="6">
        <f t="shared" si="2"/>
        <v>94.8</v>
      </c>
      <c r="Y9" s="6">
        <f t="shared" si="2"/>
        <v>96.1</v>
      </c>
      <c r="Z9" s="6">
        <f t="shared" si="2"/>
        <v>103.3</v>
      </c>
      <c r="AA9" s="6">
        <f t="shared" si="2"/>
        <v>106.8</v>
      </c>
      <c r="AB9" s="6">
        <f t="shared" si="2"/>
        <v>100.2</v>
      </c>
      <c r="AC9" s="6">
        <f t="shared" si="2"/>
        <v>86.3</v>
      </c>
      <c r="AD9" s="6">
        <f t="shared" si="2"/>
        <v>87</v>
      </c>
      <c r="AE9" s="6">
        <f t="shared" si="2"/>
        <v>82.5</v>
      </c>
      <c r="AF9" s="6">
        <f t="shared" si="2"/>
        <v>89.5</v>
      </c>
      <c r="AG9" s="6">
        <f t="shared" si="2"/>
        <v>88</v>
      </c>
      <c r="AH9" s="6">
        <f t="shared" si="2"/>
        <v>86.6</v>
      </c>
      <c r="AI9" s="6">
        <f t="shared" si="2"/>
        <v>78.099999999999994</v>
      </c>
      <c r="AJ9" s="6">
        <f t="shared" si="2"/>
        <v>76.900000000000006</v>
      </c>
      <c r="AK9" s="6">
        <f t="shared" si="2"/>
        <v>79.599999999999994</v>
      </c>
      <c r="AL9" s="6">
        <f t="shared" si="2"/>
        <v>82.8</v>
      </c>
      <c r="AM9" s="6">
        <f t="shared" si="2"/>
        <v>80.5</v>
      </c>
      <c r="AN9" s="6">
        <f t="shared" si="2"/>
        <v>88.5</v>
      </c>
      <c r="AO9" s="2">
        <f t="shared" si="2"/>
        <v>80</v>
      </c>
      <c r="AP9" s="2">
        <f t="shared" si="2"/>
        <v>84.6</v>
      </c>
      <c r="AQ9" s="2">
        <f t="shared" si="2"/>
        <v>81.900000000000006</v>
      </c>
    </row>
    <row r="10" spans="1:43">
      <c r="A10" s="3" t="s">
        <v>25</v>
      </c>
      <c r="B10" s="7">
        <v>1023</v>
      </c>
      <c r="C10" s="7">
        <v>1018</v>
      </c>
      <c r="D10" s="7">
        <v>1129</v>
      </c>
      <c r="E10" s="7">
        <v>1047</v>
      </c>
      <c r="F10" s="7">
        <v>1085</v>
      </c>
      <c r="G10" s="7">
        <v>1071</v>
      </c>
      <c r="H10" s="7">
        <v>1334</v>
      </c>
      <c r="I10" s="7">
        <v>1324</v>
      </c>
      <c r="J10" s="7">
        <v>1389</v>
      </c>
      <c r="K10" s="7">
        <v>1189</v>
      </c>
      <c r="L10" s="7">
        <v>1245</v>
      </c>
      <c r="M10" s="7">
        <v>1230</v>
      </c>
      <c r="N10" s="6">
        <v>1233</v>
      </c>
      <c r="O10" s="6">
        <v>1254</v>
      </c>
      <c r="P10" s="6">
        <v>1290</v>
      </c>
      <c r="Q10" s="6">
        <v>1006</v>
      </c>
      <c r="R10" s="6">
        <v>997.9</v>
      </c>
      <c r="S10" s="6">
        <v>1046.5999999999999</v>
      </c>
      <c r="T10" s="6">
        <v>1099.3</v>
      </c>
      <c r="U10" s="6">
        <v>1108</v>
      </c>
      <c r="V10" s="6">
        <v>1115.3</v>
      </c>
      <c r="W10" s="6">
        <v>1024.9000000000001</v>
      </c>
      <c r="X10" s="6">
        <v>1059.5</v>
      </c>
      <c r="Y10" s="6">
        <v>1039.7</v>
      </c>
      <c r="Z10" s="6">
        <v>1051.0999999999999</v>
      </c>
      <c r="AA10" s="6">
        <v>1053.4000000000001</v>
      </c>
      <c r="AB10" s="6">
        <v>1094</v>
      </c>
      <c r="AC10" s="6">
        <v>1044</v>
      </c>
      <c r="AD10" s="6">
        <v>1027</v>
      </c>
      <c r="AE10" s="6">
        <v>1062</v>
      </c>
      <c r="AF10" s="2">
        <v>1129.3</v>
      </c>
      <c r="AG10" s="2">
        <v>1136.7</v>
      </c>
      <c r="AH10" s="2">
        <v>1133.4000000000001</v>
      </c>
      <c r="AI10" s="6">
        <v>1102.2</v>
      </c>
      <c r="AJ10" s="6">
        <v>1114.3</v>
      </c>
      <c r="AK10" s="6">
        <v>1109</v>
      </c>
      <c r="AL10" s="6">
        <v>1173.0999999999999</v>
      </c>
      <c r="AM10" s="6">
        <v>1153.0999999999999</v>
      </c>
      <c r="AN10" s="6">
        <v>1193.7</v>
      </c>
      <c r="AO10" s="4">
        <v>1172.3684210526317</v>
      </c>
      <c r="AP10" s="4">
        <v>1240.2597402597403</v>
      </c>
      <c r="AQ10" s="4">
        <v>1242.8571428571429</v>
      </c>
    </row>
    <row r="11" spans="1:43">
      <c r="A11" s="3" t="s">
        <v>24</v>
      </c>
      <c r="B11" s="8"/>
      <c r="C11" s="8"/>
      <c r="D11" s="8"/>
      <c r="E11" s="8"/>
      <c r="F11" s="8"/>
      <c r="G11" s="8"/>
      <c r="H11" s="7"/>
      <c r="I11" s="7"/>
      <c r="J11" s="7"/>
      <c r="K11" s="7"/>
      <c r="L11" s="7"/>
      <c r="M11" s="7"/>
      <c r="N11" s="6">
        <f t="shared" ref="N11:AQ11" si="3">ROUND(N10/B10*100,1)</f>
        <v>120.5</v>
      </c>
      <c r="O11" s="6">
        <f t="shared" si="3"/>
        <v>123.2</v>
      </c>
      <c r="P11" s="6">
        <f t="shared" si="3"/>
        <v>114.3</v>
      </c>
      <c r="Q11" s="6">
        <f t="shared" si="3"/>
        <v>96.1</v>
      </c>
      <c r="R11" s="6">
        <f t="shared" si="3"/>
        <v>92</v>
      </c>
      <c r="S11" s="6">
        <f t="shared" si="3"/>
        <v>97.7</v>
      </c>
      <c r="T11" s="6">
        <f t="shared" si="3"/>
        <v>82.4</v>
      </c>
      <c r="U11" s="6">
        <f t="shared" si="3"/>
        <v>83.7</v>
      </c>
      <c r="V11" s="6">
        <f t="shared" si="3"/>
        <v>80.3</v>
      </c>
      <c r="W11" s="6">
        <f t="shared" si="3"/>
        <v>86.2</v>
      </c>
      <c r="X11" s="6">
        <f t="shared" si="3"/>
        <v>85.1</v>
      </c>
      <c r="Y11" s="6">
        <f t="shared" si="3"/>
        <v>84.5</v>
      </c>
      <c r="Z11" s="6">
        <f t="shared" si="3"/>
        <v>85.2</v>
      </c>
      <c r="AA11" s="6">
        <f t="shared" si="3"/>
        <v>84</v>
      </c>
      <c r="AB11" s="6">
        <f t="shared" si="3"/>
        <v>84.8</v>
      </c>
      <c r="AC11" s="6">
        <f t="shared" si="3"/>
        <v>103.8</v>
      </c>
      <c r="AD11" s="6">
        <f t="shared" si="3"/>
        <v>102.9</v>
      </c>
      <c r="AE11" s="6">
        <f t="shared" si="3"/>
        <v>101.5</v>
      </c>
      <c r="AF11" s="6">
        <f t="shared" si="3"/>
        <v>102.7</v>
      </c>
      <c r="AG11" s="6">
        <f t="shared" si="3"/>
        <v>102.6</v>
      </c>
      <c r="AH11" s="6">
        <f t="shared" si="3"/>
        <v>101.6</v>
      </c>
      <c r="AI11" s="6">
        <f t="shared" si="3"/>
        <v>107.5</v>
      </c>
      <c r="AJ11" s="6">
        <f t="shared" si="3"/>
        <v>105.2</v>
      </c>
      <c r="AK11" s="6">
        <f t="shared" si="3"/>
        <v>106.7</v>
      </c>
      <c r="AL11" s="6">
        <f t="shared" si="3"/>
        <v>111.6</v>
      </c>
      <c r="AM11" s="6">
        <f t="shared" si="3"/>
        <v>109.5</v>
      </c>
      <c r="AN11" s="6">
        <f t="shared" si="3"/>
        <v>109.1</v>
      </c>
      <c r="AO11" s="2">
        <f t="shared" si="3"/>
        <v>112.3</v>
      </c>
      <c r="AP11" s="2">
        <f t="shared" si="3"/>
        <v>120.8</v>
      </c>
      <c r="AQ11" s="2">
        <f t="shared" si="3"/>
        <v>117</v>
      </c>
    </row>
    <row r="12" spans="1:43">
      <c r="A12" s="5" t="s">
        <v>23</v>
      </c>
      <c r="B12" s="5">
        <v>2</v>
      </c>
      <c r="C12" s="5">
        <v>2</v>
      </c>
      <c r="D12" s="5">
        <v>2</v>
      </c>
      <c r="E12" s="5">
        <v>1.7</v>
      </c>
      <c r="F12" s="5">
        <v>1.7</v>
      </c>
      <c r="G12" s="5">
        <v>1.9</v>
      </c>
      <c r="H12" s="1">
        <v>1.8</v>
      </c>
      <c r="I12" s="1">
        <v>1.9</v>
      </c>
      <c r="J12" s="1">
        <v>1.7</v>
      </c>
      <c r="K12" s="3">
        <v>1.8</v>
      </c>
      <c r="L12" s="3">
        <v>1.9</v>
      </c>
      <c r="M12" s="3">
        <v>1.8</v>
      </c>
      <c r="N12" s="2">
        <v>1.5</v>
      </c>
      <c r="O12" s="2">
        <v>2</v>
      </c>
      <c r="P12" s="2">
        <v>2.2000000000000002</v>
      </c>
      <c r="Q12" s="2">
        <v>1.8</v>
      </c>
      <c r="R12" s="2">
        <v>1.7</v>
      </c>
      <c r="S12" s="2">
        <v>1.8</v>
      </c>
      <c r="T12" s="2">
        <v>1.6</v>
      </c>
      <c r="U12" s="2">
        <v>1.7</v>
      </c>
      <c r="V12" s="2">
        <v>1.7</v>
      </c>
      <c r="W12" s="2">
        <v>1.8</v>
      </c>
      <c r="X12" s="2">
        <v>1.9</v>
      </c>
      <c r="Y12" s="2">
        <v>1.8</v>
      </c>
      <c r="Z12" s="2">
        <v>1.7</v>
      </c>
      <c r="AA12" s="2">
        <v>1.8</v>
      </c>
      <c r="AB12" s="2">
        <v>1.7</v>
      </c>
      <c r="AC12" s="2">
        <v>1.6</v>
      </c>
      <c r="AD12" s="2">
        <v>1.6</v>
      </c>
      <c r="AE12" s="2">
        <v>1.6</v>
      </c>
      <c r="AF12" s="2">
        <v>1.6</v>
      </c>
      <c r="AG12" s="2">
        <v>1.6</v>
      </c>
      <c r="AH12" s="2">
        <v>1.6</v>
      </c>
      <c r="AI12" s="2">
        <v>1.6</v>
      </c>
      <c r="AJ12" s="2">
        <v>1.6</v>
      </c>
      <c r="AK12" s="2">
        <v>1.6</v>
      </c>
      <c r="AL12" s="3">
        <v>1.6</v>
      </c>
      <c r="AM12" s="3">
        <v>1.6</v>
      </c>
      <c r="AN12" s="3">
        <v>1.6</v>
      </c>
      <c r="AO12" s="4">
        <v>1.4380973492489775</v>
      </c>
      <c r="AP12" s="4">
        <v>1.4267618561733042</v>
      </c>
      <c r="AQ12" s="4">
        <v>1.4506691204676403</v>
      </c>
    </row>
    <row r="13" spans="1:43">
      <c r="A13" s="3" t="s">
        <v>22</v>
      </c>
      <c r="B13" s="3">
        <v>35.4</v>
      </c>
      <c r="C13" s="3">
        <v>35.299999999999997</v>
      </c>
      <c r="D13" s="3">
        <v>36.9</v>
      </c>
      <c r="E13" s="3">
        <v>32.1</v>
      </c>
      <c r="F13" s="3">
        <v>32.5</v>
      </c>
      <c r="G13" s="3">
        <v>32.5</v>
      </c>
      <c r="H13" s="3">
        <v>34.200000000000003</v>
      </c>
      <c r="I13" s="3">
        <v>35.200000000000003</v>
      </c>
      <c r="J13" s="3">
        <v>34.5</v>
      </c>
      <c r="K13" s="3">
        <v>34.5</v>
      </c>
      <c r="L13" s="3">
        <v>34.9</v>
      </c>
      <c r="M13" s="3">
        <v>36.700000000000003</v>
      </c>
      <c r="N13" s="1">
        <v>35</v>
      </c>
      <c r="O13" s="1">
        <v>36</v>
      </c>
      <c r="P13" s="1">
        <v>38</v>
      </c>
      <c r="Q13" s="1">
        <v>35.4</v>
      </c>
      <c r="R13" s="1">
        <v>35.299999999999997</v>
      </c>
      <c r="S13" s="1">
        <v>35.4</v>
      </c>
      <c r="T13" s="2">
        <v>33.6</v>
      </c>
      <c r="U13" s="2">
        <v>33.5</v>
      </c>
      <c r="V13" s="2">
        <v>33.299999999999997</v>
      </c>
      <c r="W13" s="2">
        <v>33.200000000000003</v>
      </c>
      <c r="X13" s="2">
        <v>33.9</v>
      </c>
      <c r="Y13" s="2">
        <v>32.9</v>
      </c>
      <c r="Z13" s="2">
        <v>34.200000000000003</v>
      </c>
      <c r="AA13" s="2">
        <v>34.299999999999997</v>
      </c>
      <c r="AB13" s="2">
        <v>36.4</v>
      </c>
      <c r="AC13" s="2">
        <v>33.700000000000003</v>
      </c>
      <c r="AD13" s="2">
        <v>33.700000000000003</v>
      </c>
      <c r="AE13" s="2">
        <v>33.700000000000003</v>
      </c>
      <c r="AF13" s="2">
        <v>34.1</v>
      </c>
      <c r="AG13" s="2">
        <v>34</v>
      </c>
      <c r="AH13" s="2">
        <v>35.200000000000003</v>
      </c>
      <c r="AI13" s="2">
        <v>34.299999999999997</v>
      </c>
      <c r="AJ13" s="2">
        <v>34.700000000000003</v>
      </c>
      <c r="AK13" s="2">
        <v>34.1</v>
      </c>
      <c r="AL13" s="3">
        <v>35.5</v>
      </c>
      <c r="AM13" s="3">
        <v>36.200000000000003</v>
      </c>
      <c r="AN13" s="3">
        <v>38.4</v>
      </c>
      <c r="AO13" s="4">
        <v>29.942857142857143</v>
      </c>
      <c r="AP13" s="4">
        <v>29.591549295774648</v>
      </c>
      <c r="AQ13" s="4">
        <v>30.06338028169014</v>
      </c>
    </row>
    <row r="14" spans="1:43">
      <c r="A14" s="3" t="s">
        <v>21</v>
      </c>
      <c r="B14" s="3">
        <v>32.299999999999997</v>
      </c>
      <c r="C14" s="3">
        <v>31.8</v>
      </c>
      <c r="D14" s="3">
        <v>33.4</v>
      </c>
      <c r="E14" s="3">
        <v>31.6</v>
      </c>
      <c r="F14" s="3">
        <v>29.6</v>
      </c>
      <c r="G14" s="3">
        <v>33.200000000000003</v>
      </c>
      <c r="H14" s="3">
        <v>32.6</v>
      </c>
      <c r="I14" s="3">
        <v>36.4</v>
      </c>
      <c r="J14" s="3">
        <v>33.700000000000003</v>
      </c>
      <c r="K14" s="3">
        <v>38.9</v>
      </c>
      <c r="L14" s="3">
        <v>40.9</v>
      </c>
      <c r="M14" s="3">
        <v>38.6</v>
      </c>
      <c r="N14" s="1">
        <v>36</v>
      </c>
      <c r="O14" s="1">
        <v>36</v>
      </c>
      <c r="P14" s="1">
        <v>36</v>
      </c>
      <c r="Q14" s="1">
        <v>33.1</v>
      </c>
      <c r="R14" s="1">
        <v>32.6</v>
      </c>
      <c r="S14" s="1">
        <v>35.799999999999997</v>
      </c>
      <c r="T14" s="2">
        <v>29.3</v>
      </c>
      <c r="U14" s="2">
        <v>29.7</v>
      </c>
      <c r="V14" s="2">
        <v>29.5</v>
      </c>
      <c r="W14" s="2">
        <v>30.6</v>
      </c>
      <c r="X14" s="2">
        <v>30.9</v>
      </c>
      <c r="Y14" s="2">
        <v>29.7</v>
      </c>
      <c r="Z14" s="2">
        <v>32.700000000000003</v>
      </c>
      <c r="AA14" s="2">
        <v>33</v>
      </c>
      <c r="AB14" s="2">
        <v>32.799999999999997</v>
      </c>
      <c r="AC14" s="2">
        <v>27.8</v>
      </c>
      <c r="AD14" s="2">
        <v>27.1</v>
      </c>
      <c r="AE14" s="2">
        <v>29.3</v>
      </c>
      <c r="AF14" s="2">
        <v>29.6</v>
      </c>
      <c r="AG14" s="2">
        <v>29.6</v>
      </c>
      <c r="AH14" s="2">
        <v>29.3</v>
      </c>
      <c r="AI14" s="2">
        <v>27.7</v>
      </c>
      <c r="AJ14" s="2">
        <v>28.9</v>
      </c>
      <c r="AK14" s="2">
        <v>27.8</v>
      </c>
      <c r="AL14" s="3">
        <v>26.9</v>
      </c>
      <c r="AM14" s="3">
        <v>27.5</v>
      </c>
      <c r="AN14" s="3">
        <v>29.4</v>
      </c>
      <c r="AO14" s="4">
        <v>27.485915492957748</v>
      </c>
      <c r="AP14" s="4">
        <v>27.239436619718308</v>
      </c>
      <c r="AQ14" s="4">
        <v>27.872340425531913</v>
      </c>
    </row>
    <row r="15" spans="1:43">
      <c r="A15" s="3" t="s">
        <v>20</v>
      </c>
      <c r="B15" s="3">
        <v>31.8</v>
      </c>
      <c r="C15" s="3">
        <v>58.3</v>
      </c>
      <c r="D15" s="3">
        <v>34.6</v>
      </c>
      <c r="E15" s="3">
        <v>25</v>
      </c>
      <c r="F15" s="3">
        <v>24.6</v>
      </c>
      <c r="G15" s="3">
        <v>28.3</v>
      </c>
      <c r="H15" s="3">
        <v>27.9</v>
      </c>
      <c r="I15" s="3">
        <v>28.5</v>
      </c>
      <c r="J15" s="3">
        <v>27.8</v>
      </c>
      <c r="K15" s="3">
        <v>28.3</v>
      </c>
      <c r="L15" s="3">
        <v>29.4</v>
      </c>
      <c r="M15" s="3">
        <v>27</v>
      </c>
      <c r="N15" s="2">
        <v>28</v>
      </c>
      <c r="O15" s="2">
        <v>28</v>
      </c>
      <c r="P15" s="2">
        <v>31</v>
      </c>
      <c r="Q15" s="2">
        <v>28.9</v>
      </c>
      <c r="R15" s="2">
        <v>26.9</v>
      </c>
      <c r="S15" s="2">
        <v>31.1</v>
      </c>
      <c r="T15" s="2">
        <v>29</v>
      </c>
      <c r="U15" s="2">
        <v>28.9</v>
      </c>
      <c r="V15" s="2">
        <v>28.1</v>
      </c>
      <c r="W15" s="2">
        <v>29.6</v>
      </c>
      <c r="X15" s="2">
        <v>31.5</v>
      </c>
      <c r="Y15" s="2">
        <v>29.4</v>
      </c>
      <c r="Z15" s="2">
        <v>29.4</v>
      </c>
      <c r="AA15" s="2">
        <v>29.5</v>
      </c>
      <c r="AB15" s="2">
        <v>31.8</v>
      </c>
      <c r="AC15" s="2">
        <v>29.5</v>
      </c>
      <c r="AD15" s="2">
        <v>28.7</v>
      </c>
      <c r="AE15" s="2">
        <v>32.700000000000003</v>
      </c>
      <c r="AF15" s="2">
        <v>31</v>
      </c>
      <c r="AG15" s="2">
        <v>31.1</v>
      </c>
      <c r="AH15" s="2">
        <v>30</v>
      </c>
      <c r="AI15" s="2">
        <v>32.5</v>
      </c>
      <c r="AJ15" s="2">
        <v>33</v>
      </c>
      <c r="AK15" s="2">
        <v>31.9</v>
      </c>
      <c r="AL15" s="3">
        <v>31.2</v>
      </c>
      <c r="AM15" s="3">
        <v>30.6</v>
      </c>
      <c r="AN15" s="3">
        <v>33.4</v>
      </c>
      <c r="AO15" s="4">
        <v>28.241084734213288</v>
      </c>
      <c r="AP15" s="4">
        <v>28.494182711938393</v>
      </c>
      <c r="AQ15" s="4">
        <v>31.204507424067433</v>
      </c>
    </row>
    <row r="40" spans="1:1">
      <c r="A40" t="s">
        <v>19</v>
      </c>
    </row>
    <row r="41" spans="1:1">
      <c r="A41" t="s">
        <v>18</v>
      </c>
    </row>
    <row r="42" spans="1:1">
      <c r="A42" t="s">
        <v>17</v>
      </c>
    </row>
    <row r="43" spans="1:1">
      <c r="A43" t="s">
        <v>16</v>
      </c>
    </row>
    <row r="67" spans="1:28">
      <c r="A67" s="3"/>
      <c r="B67" s="3" t="str">
        <f t="shared" ref="B67:M67" si="4">N2</f>
        <v>10月</v>
      </c>
      <c r="C67" s="3" t="str">
        <f t="shared" si="4"/>
        <v>11月</v>
      </c>
      <c r="D67" s="3" t="str">
        <f t="shared" si="4"/>
        <v>12月</v>
      </c>
      <c r="E67" s="3" t="str">
        <f t="shared" si="4"/>
        <v>26.1月</v>
      </c>
      <c r="F67" s="3" t="str">
        <f t="shared" si="4"/>
        <v>２月</v>
      </c>
      <c r="G67" s="3" t="str">
        <f t="shared" si="4"/>
        <v>３月</v>
      </c>
      <c r="H67" s="3" t="str">
        <f t="shared" si="4"/>
        <v>４月</v>
      </c>
      <c r="I67" s="3" t="str">
        <f t="shared" si="4"/>
        <v>５月</v>
      </c>
      <c r="J67" s="3" t="str">
        <f t="shared" si="4"/>
        <v>６月</v>
      </c>
      <c r="K67" s="3" t="str">
        <f t="shared" si="4"/>
        <v>７月</v>
      </c>
      <c r="L67" s="3" t="str">
        <f t="shared" si="4"/>
        <v>８月</v>
      </c>
      <c r="M67" s="3" t="str">
        <f t="shared" si="4"/>
        <v>９月</v>
      </c>
      <c r="N67" s="1" t="s">
        <v>15</v>
      </c>
      <c r="O67" s="1" t="s">
        <v>14</v>
      </c>
      <c r="P67" s="1" t="s">
        <v>13</v>
      </c>
      <c r="Q67" s="1" t="s">
        <v>12</v>
      </c>
      <c r="R67" s="1" t="s">
        <v>11</v>
      </c>
      <c r="S67" s="1" t="s">
        <v>10</v>
      </c>
      <c r="T67" s="1" t="s">
        <v>9</v>
      </c>
      <c r="U67" s="1" t="s">
        <v>8</v>
      </c>
      <c r="V67" s="1" t="s">
        <v>7</v>
      </c>
      <c r="W67" s="1" t="s">
        <v>6</v>
      </c>
      <c r="X67" s="1" t="s">
        <v>5</v>
      </c>
      <c r="Y67" s="1" t="s">
        <v>4</v>
      </c>
      <c r="Z67" s="1" t="s">
        <v>3</v>
      </c>
      <c r="AA67" s="1" t="s">
        <v>2</v>
      </c>
      <c r="AB67" s="1" t="s">
        <v>1</v>
      </c>
    </row>
    <row r="68" spans="1:28">
      <c r="A68" s="3" t="str">
        <f>A4</f>
        <v>売上高前年比（％）</v>
      </c>
      <c r="B68" s="3">
        <f t="shared" ref="B68:M68" si="5">N4</f>
        <v>91</v>
      </c>
      <c r="C68" s="3">
        <f t="shared" si="5"/>
        <v>44.2</v>
      </c>
      <c r="D68" s="3">
        <f t="shared" si="5"/>
        <v>91.1</v>
      </c>
      <c r="E68" s="3">
        <f t="shared" si="5"/>
        <v>107.8</v>
      </c>
      <c r="F68" s="3">
        <f t="shared" si="5"/>
        <v>105.1</v>
      </c>
      <c r="G68" s="3">
        <f t="shared" si="5"/>
        <v>100.6</v>
      </c>
      <c r="H68" s="3">
        <f t="shared" si="5"/>
        <v>89.6</v>
      </c>
      <c r="I68" s="3">
        <f t="shared" si="5"/>
        <v>82.9</v>
      </c>
      <c r="J68" s="3">
        <f t="shared" si="5"/>
        <v>88</v>
      </c>
      <c r="K68" s="3">
        <f t="shared" si="5"/>
        <v>86.7</v>
      </c>
      <c r="L68" s="3">
        <f t="shared" si="5"/>
        <v>85.2</v>
      </c>
      <c r="M68" s="3">
        <f t="shared" si="5"/>
        <v>86.9</v>
      </c>
      <c r="N68" s="3">
        <v>95.5</v>
      </c>
      <c r="O68" s="3">
        <v>96.5</v>
      </c>
      <c r="P68" s="3">
        <v>91.3</v>
      </c>
      <c r="Q68" s="1">
        <v>94.4</v>
      </c>
      <c r="R68" s="1">
        <v>96.8</v>
      </c>
      <c r="S68" s="1">
        <v>93.8</v>
      </c>
      <c r="T68" s="1">
        <v>103.5</v>
      </c>
      <c r="U68" s="1">
        <v>102.3</v>
      </c>
      <c r="V68" s="1">
        <v>100.1</v>
      </c>
      <c r="W68" s="3">
        <v>91.9</v>
      </c>
      <c r="X68" s="3">
        <v>90.5</v>
      </c>
      <c r="Y68" s="3">
        <v>92.2</v>
      </c>
      <c r="Z68" s="3">
        <v>95.3</v>
      </c>
      <c r="AA68" s="3">
        <v>92.6</v>
      </c>
      <c r="AB68" s="3">
        <v>99.7</v>
      </c>
    </row>
    <row r="69" spans="1:28">
      <c r="A69" s="3" t="s">
        <v>0</v>
      </c>
      <c r="B69" s="3"/>
      <c r="C69" s="2">
        <v>102.3</v>
      </c>
      <c r="D69" s="2">
        <v>109.2</v>
      </c>
      <c r="E69" s="2">
        <v>103.8</v>
      </c>
      <c r="F69" s="2">
        <v>94.9</v>
      </c>
      <c r="G69" s="2">
        <v>95.6</v>
      </c>
      <c r="H69" s="2">
        <v>92.8</v>
      </c>
      <c r="I69" s="2">
        <v>111.4</v>
      </c>
      <c r="J69" s="2">
        <v>96.1</v>
      </c>
      <c r="K69" s="2">
        <v>106.4</v>
      </c>
      <c r="L69" s="2">
        <v>103.3</v>
      </c>
      <c r="M69" s="2">
        <v>99.4</v>
      </c>
      <c r="N69" s="2">
        <v>102.5</v>
      </c>
      <c r="O69" s="2">
        <v>102.2</v>
      </c>
      <c r="P69" s="2">
        <v>103.7</v>
      </c>
      <c r="Q69" s="2">
        <v>102.2</v>
      </c>
      <c r="R69" s="2">
        <v>103.7</v>
      </c>
      <c r="S69" s="2">
        <v>105.5</v>
      </c>
      <c r="T69" s="2">
        <v>102.7</v>
      </c>
      <c r="U69" s="2">
        <v>102.5</v>
      </c>
      <c r="V69" s="2">
        <v>103.3</v>
      </c>
      <c r="W69" s="1">
        <v>99</v>
      </c>
      <c r="X69" s="1">
        <v>104.8</v>
      </c>
      <c r="Y69" s="1">
        <v>109.8</v>
      </c>
      <c r="Z69" s="1">
        <v>114.2</v>
      </c>
      <c r="AA69" s="1">
        <v>101.7</v>
      </c>
      <c r="AB69" s="1">
        <v>107.1</v>
      </c>
    </row>
  </sheetData>
  <phoneticPr fontId="2"/>
  <dataValidations count="3">
    <dataValidation type="decimal" imeMode="halfAlpha" operator="greaterThanOrEqual" allowBlank="1" showInputMessage="1" showErrorMessage="1" error="半角英数のみ入力してください_x000a_" sqref="AO13:AQ13">
      <formula1>0</formula1>
    </dataValidation>
    <dataValidation type="decimal" imeMode="halfAlpha" operator="greaterThanOrEqual" allowBlank="1" showInputMessage="1" showErrorMessage="1" error="半角英数のみ入力可" sqref="AO6:AQ6 AO8:AQ8 AO10:AQ10 AO12:AQ12 AO15:AQ15">
      <formula1>0</formula1>
    </dataValidation>
    <dataValidation type="decimal" imeMode="halfAlpha" operator="greaterThanOrEqual" allowBlank="1" showInputMessage="1" showErrorMessage="1" error="半角数字で入力して下さい。" sqref="AO3:AQ3 AO14:AQ14">
      <formula1>0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喫茶業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2016-09-01T06:52:38Z</dcterms:created>
  <dcterms:modified xsi:type="dcterms:W3CDTF">2016-09-01T06:57:24Z</dcterms:modified>
</cp:coreProperties>
</file>