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226"/>
  <workbookPr showInkAnnotation="0" autoCompressPictures="0"/>
  <bookViews>
    <workbookView xWindow="0" yWindow="0" windowWidth="25600" windowHeight="19020" tabRatio="500"/>
  </bookViews>
  <sheets>
    <sheet name="理容" sheetId="1" r:id="rId1"/>
  </sheets>
  <definedNames>
    <definedName name="_xlnm.Print_Area" localSheetId="0">理容!$A$1:$AQ$61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Y4" i="1" l="1"/>
  <c r="M65" i="1"/>
  <c r="X4" i="1"/>
  <c r="L65" i="1"/>
  <c r="W4" i="1"/>
  <c r="K65" i="1"/>
  <c r="V4" i="1"/>
  <c r="J65" i="1"/>
  <c r="U4" i="1"/>
  <c r="I65" i="1"/>
  <c r="T4" i="1"/>
  <c r="H65" i="1"/>
  <c r="S4" i="1"/>
  <c r="G65" i="1"/>
  <c r="R4" i="1"/>
  <c r="F65" i="1"/>
  <c r="Q4" i="1"/>
  <c r="E65" i="1"/>
  <c r="P4" i="1"/>
  <c r="D65" i="1"/>
  <c r="O4" i="1"/>
  <c r="C65" i="1"/>
  <c r="N4" i="1"/>
  <c r="B65" i="1"/>
  <c r="A65" i="1"/>
  <c r="M64" i="1"/>
  <c r="L64" i="1"/>
  <c r="K64" i="1"/>
  <c r="J64" i="1"/>
  <c r="I64" i="1"/>
  <c r="H64" i="1"/>
  <c r="G64" i="1"/>
  <c r="F64" i="1"/>
  <c r="E64" i="1"/>
  <c r="D64" i="1"/>
  <c r="C64" i="1"/>
  <c r="B64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Q4" i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</calcChain>
</file>

<file path=xl/sharedStrings.xml><?xml version="1.0" encoding="utf-8"?>
<sst xmlns="http://schemas.openxmlformats.org/spreadsheetml/2006/main" count="78" uniqueCount="44">
  <si>
    <t>理容業の経営状況について（資料：全国指導センター「経営状況調査」）</t>
    <rPh sb="0" eb="3">
      <t>リヨウギョウ</t>
    </rPh>
    <rPh sb="4" eb="6">
      <t>ケイエイ</t>
    </rPh>
    <rPh sb="6" eb="8">
      <t>ジョウキョウ</t>
    </rPh>
    <phoneticPr fontId="3"/>
  </si>
  <si>
    <t>H.24年10月</t>
    <phoneticPr fontId="3"/>
  </si>
  <si>
    <t>11月</t>
    <rPh sb="2" eb="3">
      <t>ツキ</t>
    </rPh>
    <phoneticPr fontId="3"/>
  </si>
  <si>
    <t>12月</t>
    <rPh sb="2" eb="3">
      <t>ツキ</t>
    </rPh>
    <phoneticPr fontId="3"/>
  </si>
  <si>
    <t>H.25年1月</t>
    <rPh sb="4" eb="5">
      <t>ネン</t>
    </rPh>
    <rPh sb="6" eb="7">
      <t>ツキ</t>
    </rPh>
    <phoneticPr fontId="3"/>
  </si>
  <si>
    <t>2月</t>
    <rPh sb="1" eb="2">
      <t>ツキ</t>
    </rPh>
    <phoneticPr fontId="3"/>
  </si>
  <si>
    <t>3月</t>
    <rPh sb="1" eb="2">
      <t>ツキ</t>
    </rPh>
    <phoneticPr fontId="3"/>
  </si>
  <si>
    <t>25.4月</t>
    <rPh sb="4" eb="5">
      <t>ツキ</t>
    </rPh>
    <phoneticPr fontId="3"/>
  </si>
  <si>
    <t>5月</t>
    <rPh sb="1" eb="2">
      <t>ツキ</t>
    </rPh>
    <phoneticPr fontId="3"/>
  </si>
  <si>
    <t>6月</t>
    <rPh sb="1" eb="2">
      <t>ツキ</t>
    </rPh>
    <phoneticPr fontId="3"/>
  </si>
  <si>
    <t>7月</t>
    <rPh sb="1" eb="2">
      <t>ツキ</t>
    </rPh>
    <phoneticPr fontId="3"/>
  </si>
  <si>
    <t>8月</t>
    <rPh sb="1" eb="2">
      <t>ツキ</t>
    </rPh>
    <phoneticPr fontId="3"/>
  </si>
  <si>
    <t>9月</t>
    <rPh sb="1" eb="2">
      <t>ツキ</t>
    </rPh>
    <phoneticPr fontId="3"/>
  </si>
  <si>
    <t>10月</t>
    <rPh sb="2" eb="3">
      <t>ツキ</t>
    </rPh>
    <phoneticPr fontId="3"/>
  </si>
  <si>
    <t>26.１月</t>
    <rPh sb="4" eb="5">
      <t>ツキ</t>
    </rPh>
    <phoneticPr fontId="3"/>
  </si>
  <si>
    <t>２月</t>
    <rPh sb="1" eb="2">
      <t>ツキ</t>
    </rPh>
    <phoneticPr fontId="3"/>
  </si>
  <si>
    <t>３月</t>
    <rPh sb="1" eb="2">
      <t>ツキ</t>
    </rPh>
    <phoneticPr fontId="3"/>
  </si>
  <si>
    <t>４月</t>
    <rPh sb="1" eb="2">
      <t>ツキ</t>
    </rPh>
    <phoneticPr fontId="3"/>
  </si>
  <si>
    <t>５月</t>
    <rPh sb="1" eb="2">
      <t>ツキ</t>
    </rPh>
    <phoneticPr fontId="3"/>
  </si>
  <si>
    <t>６月</t>
    <rPh sb="1" eb="2">
      <t>ツキ</t>
    </rPh>
    <phoneticPr fontId="3"/>
  </si>
  <si>
    <t>７月</t>
    <rPh sb="1" eb="2">
      <t>ツキ</t>
    </rPh>
    <phoneticPr fontId="3"/>
  </si>
  <si>
    <t>８月</t>
    <rPh sb="1" eb="2">
      <t>ツキ</t>
    </rPh>
    <phoneticPr fontId="3"/>
  </si>
  <si>
    <t>９月</t>
    <rPh sb="1" eb="2">
      <t>ツキ</t>
    </rPh>
    <phoneticPr fontId="3"/>
  </si>
  <si>
    <t>１０月</t>
    <rPh sb="2" eb="3">
      <t>ツキ</t>
    </rPh>
    <phoneticPr fontId="3"/>
  </si>
  <si>
    <t>１１月</t>
    <rPh sb="2" eb="3">
      <t>ツキ</t>
    </rPh>
    <phoneticPr fontId="3"/>
  </si>
  <si>
    <t>１２月</t>
    <rPh sb="2" eb="3">
      <t>ツキ</t>
    </rPh>
    <phoneticPr fontId="3"/>
  </si>
  <si>
    <t>27.１月</t>
    <rPh sb="4" eb="5">
      <t>ツキ</t>
    </rPh>
    <phoneticPr fontId="3"/>
  </si>
  <si>
    <t>1月</t>
    <rPh sb="1" eb="2">
      <t>ツキ</t>
    </rPh>
    <phoneticPr fontId="3"/>
  </si>
  <si>
    <t>売上高（万円）</t>
    <rPh sb="0" eb="3">
      <t>ウリアゲダカ</t>
    </rPh>
    <rPh sb="4" eb="6">
      <t>マンエン</t>
    </rPh>
    <phoneticPr fontId="3"/>
  </si>
  <si>
    <t>売上高対前年比（％）</t>
    <rPh sb="0" eb="3">
      <t>ウリアゲダカ</t>
    </rPh>
    <rPh sb="3" eb="4">
      <t>タイ</t>
    </rPh>
    <rPh sb="4" eb="7">
      <t>ゼンネンヒ</t>
    </rPh>
    <phoneticPr fontId="3"/>
  </si>
  <si>
    <t>理髪料支出（前年同月期比）</t>
    <rPh sb="0" eb="3">
      <t>リハツリョウ</t>
    </rPh>
    <rPh sb="3" eb="5">
      <t>シシュツ</t>
    </rPh>
    <rPh sb="6" eb="8">
      <t>ゼンネン</t>
    </rPh>
    <rPh sb="8" eb="9">
      <t>ドウ</t>
    </rPh>
    <rPh sb="9" eb="10">
      <t>ツキ</t>
    </rPh>
    <rPh sb="10" eb="11">
      <t>キ</t>
    </rPh>
    <rPh sb="11" eb="12">
      <t>ヒ</t>
    </rPh>
    <phoneticPr fontId="3"/>
  </si>
  <si>
    <t>原価（万円）</t>
    <rPh sb="0" eb="2">
      <t>ゲンカ</t>
    </rPh>
    <rPh sb="3" eb="5">
      <t>マンエン</t>
    </rPh>
    <phoneticPr fontId="3"/>
  </si>
  <si>
    <t>原価率（％）</t>
    <rPh sb="0" eb="3">
      <t>ゲンカリツ</t>
    </rPh>
    <phoneticPr fontId="3"/>
  </si>
  <si>
    <t>客数</t>
    <rPh sb="0" eb="2">
      <t>キャクスウ</t>
    </rPh>
    <phoneticPr fontId="3"/>
  </si>
  <si>
    <t>客数（前年比）</t>
    <rPh sb="0" eb="2">
      <t>キャクスウ</t>
    </rPh>
    <rPh sb="3" eb="6">
      <t>ゼンネンヒ</t>
    </rPh>
    <phoneticPr fontId="3"/>
  </si>
  <si>
    <t>客単価（円）</t>
    <rPh sb="0" eb="3">
      <t>キャクタンカ</t>
    </rPh>
    <rPh sb="4" eb="5">
      <t>エン</t>
    </rPh>
    <phoneticPr fontId="3"/>
  </si>
  <si>
    <t>客単価（円）（前年比）</t>
    <rPh sb="0" eb="3">
      <t>キャクタンカ</t>
    </rPh>
    <rPh sb="4" eb="5">
      <t>エン</t>
    </rPh>
    <phoneticPr fontId="3"/>
  </si>
  <si>
    <t>回転数</t>
    <rPh sb="0" eb="3">
      <t>カイテンスウ</t>
    </rPh>
    <phoneticPr fontId="3"/>
  </si>
  <si>
    <t>正規人件費（万円）</t>
    <rPh sb="0" eb="2">
      <t>セイキ</t>
    </rPh>
    <rPh sb="2" eb="5">
      <t>ジンケンヒ</t>
    </rPh>
    <rPh sb="6" eb="8">
      <t>マンエン</t>
    </rPh>
    <phoneticPr fontId="3"/>
  </si>
  <si>
    <t>臨時人件費（万円）</t>
    <rPh sb="0" eb="2">
      <t>リンジ</t>
    </rPh>
    <rPh sb="2" eb="5">
      <t>ジンケンヒ</t>
    </rPh>
    <rPh sb="6" eb="8">
      <t>マンエン</t>
    </rPh>
    <phoneticPr fontId="3"/>
  </si>
  <si>
    <t>従業員1人当り売上高</t>
    <rPh sb="0" eb="3">
      <t>ジュウギョウイン</t>
    </rPh>
    <rPh sb="4" eb="5">
      <t>ニン</t>
    </rPh>
    <rPh sb="5" eb="6">
      <t>アタ</t>
    </rPh>
    <rPh sb="7" eb="10">
      <t>ウリアゲダカ</t>
    </rPh>
    <phoneticPr fontId="3"/>
  </si>
  <si>
    <t>＜特徴＞１　売上が１ヶ月６５万円　、顧客数が１８０人と安定。　　２　客単価は３，８００円程度だが、顧客数の減少を客単価の上昇でカバー。</t>
  </si>
  <si>
    <t>３　諸経費は約３割（日本公庫の経営指標2010年版）。人件費は約半分で、じりじりと上昇している。</t>
    <phoneticPr fontId="3"/>
  </si>
  <si>
    <t>４　理髪料（家計調査：消費支出）は6,11月を除き前年割れ。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</si>
</sst>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#,##0.0"/>
  </numFmts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55" fontId="0" fillId="0" borderId="1" xfId="0" applyNumberFormat="1" applyBorder="1">
      <alignment vertical="center"/>
    </xf>
    <xf numFmtId="0" fontId="0" fillId="0" borderId="1" xfId="0" applyFill="1" applyBorder="1">
      <alignment vertical="center"/>
    </xf>
    <xf numFmtId="176" fontId="1" fillId="0" borderId="1" xfId="0" applyNumberFormat="1" applyFont="1" applyFill="1" applyBorder="1">
      <alignment vertical="center"/>
    </xf>
    <xf numFmtId="0" fontId="0" fillId="0" borderId="2" xfId="0" applyFill="1" applyBorder="1">
      <alignment vertical="center"/>
    </xf>
    <xf numFmtId="3" fontId="0" fillId="0" borderId="1" xfId="0" applyNumberFormat="1" applyBorder="1">
      <alignment vertical="center"/>
    </xf>
    <xf numFmtId="0" fontId="0" fillId="0" borderId="1" xfId="0" applyNumberFormat="1" applyBorder="1">
      <alignment vertical="center"/>
    </xf>
    <xf numFmtId="0" fontId="0" fillId="0" borderId="1" xfId="0" applyNumberFormat="1" applyFill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536377593977515"/>
          <c:y val="0.182345253718285"/>
          <c:w val="0.892518471939283"/>
          <c:h val="0.6728865923009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理容!$A$3</c:f>
              <c:strCache>
                <c:ptCount val="1"/>
                <c:pt idx="0">
                  <c:v>売上高（万円）</c:v>
                </c:pt>
              </c:strCache>
            </c:strRef>
          </c:tx>
          <c:invertIfNegative val="0"/>
          <c:cat>
            <c:strRef>
              <c:f>理容!$B$2:$AQ$2</c:f>
              <c:strCache>
                <c:ptCount val="24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27.１月</c:v>
                </c:pt>
                <c:pt idx="10">
                  <c:v>2月</c:v>
                </c:pt>
                <c:pt idx="11">
                  <c:v>3月</c:v>
                </c:pt>
                <c:pt idx="12">
                  <c:v>４月</c:v>
                </c:pt>
                <c:pt idx="13">
                  <c:v>５月</c:v>
                </c:pt>
                <c:pt idx="14">
                  <c:v>６月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理容!$B$3:$AQ$3</c:f>
              <c:numCache>
                <c:formatCode>General</c:formatCode>
                <c:ptCount val="24"/>
                <c:pt idx="0">
                  <c:v>66.0</c:v>
                </c:pt>
                <c:pt idx="1">
                  <c:v>67.8</c:v>
                </c:pt>
                <c:pt idx="2">
                  <c:v>66.6</c:v>
                </c:pt>
                <c:pt idx="3">
                  <c:v>66.8</c:v>
                </c:pt>
                <c:pt idx="4">
                  <c:v>67.6</c:v>
                </c:pt>
                <c:pt idx="5">
                  <c:v>60.6</c:v>
                </c:pt>
                <c:pt idx="6">
                  <c:v>63.7</c:v>
                </c:pt>
                <c:pt idx="7">
                  <c:v>62.3</c:v>
                </c:pt>
                <c:pt idx="8">
                  <c:v>74.3</c:v>
                </c:pt>
                <c:pt idx="9">
                  <c:v>54.2</c:v>
                </c:pt>
                <c:pt idx="10">
                  <c:v>58.7</c:v>
                </c:pt>
                <c:pt idx="11">
                  <c:v>65.9</c:v>
                </c:pt>
                <c:pt idx="12">
                  <c:v>63.4</c:v>
                </c:pt>
                <c:pt idx="13">
                  <c:v>65.7</c:v>
                </c:pt>
                <c:pt idx="14">
                  <c:v>61.3</c:v>
                </c:pt>
                <c:pt idx="15">
                  <c:v>66.0</c:v>
                </c:pt>
                <c:pt idx="16">
                  <c:v>65.7</c:v>
                </c:pt>
                <c:pt idx="17">
                  <c:v>61.1</c:v>
                </c:pt>
                <c:pt idx="18">
                  <c:v>62.2</c:v>
                </c:pt>
                <c:pt idx="19">
                  <c:v>58.0</c:v>
                </c:pt>
                <c:pt idx="20">
                  <c:v>72.7</c:v>
                </c:pt>
                <c:pt idx="21" formatCode="#,##0.0;[Red]#,##0.0">
                  <c:v>50.00225733634311</c:v>
                </c:pt>
                <c:pt idx="22" formatCode="#,##0.0;[Red]#,##0.0">
                  <c:v>53.56207674943567</c:v>
                </c:pt>
                <c:pt idx="23" formatCode="#,##0.0;[Red]#,##0.0">
                  <c:v>59.64334085778781</c:v>
                </c:pt>
              </c:numCache>
            </c:numRef>
          </c:val>
        </c:ser>
        <c:ser>
          <c:idx val="3"/>
          <c:order val="1"/>
          <c:tx>
            <c:strRef>
              <c:f>理容!$A$6</c:f>
              <c:strCache>
                <c:ptCount val="1"/>
                <c:pt idx="0">
                  <c:v>原価（万円）</c:v>
                </c:pt>
              </c:strCache>
            </c:strRef>
          </c:tx>
          <c:invertIfNegative val="0"/>
          <c:cat>
            <c:strRef>
              <c:f>理容!$B$2:$AQ$2</c:f>
              <c:strCache>
                <c:ptCount val="24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27.１月</c:v>
                </c:pt>
                <c:pt idx="10">
                  <c:v>2月</c:v>
                </c:pt>
                <c:pt idx="11">
                  <c:v>3月</c:v>
                </c:pt>
                <c:pt idx="12">
                  <c:v>４月</c:v>
                </c:pt>
                <c:pt idx="13">
                  <c:v>５月</c:v>
                </c:pt>
                <c:pt idx="14">
                  <c:v>６月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理容!$B$6:$AQ$6</c:f>
              <c:numCache>
                <c:formatCode>General</c:formatCode>
                <c:ptCount val="24"/>
                <c:pt idx="0">
                  <c:v>5.2</c:v>
                </c:pt>
                <c:pt idx="1">
                  <c:v>5.2</c:v>
                </c:pt>
                <c:pt idx="2">
                  <c:v>5.4</c:v>
                </c:pt>
                <c:pt idx="3">
                  <c:v>5.4</c:v>
                </c:pt>
                <c:pt idx="4">
                  <c:v>5.6</c:v>
                </c:pt>
                <c:pt idx="5">
                  <c:v>5.0</c:v>
                </c:pt>
                <c:pt idx="6">
                  <c:v>5.7</c:v>
                </c:pt>
                <c:pt idx="7">
                  <c:v>5.8</c:v>
                </c:pt>
                <c:pt idx="8">
                  <c:v>7.1</c:v>
                </c:pt>
                <c:pt idx="9">
                  <c:v>4.3</c:v>
                </c:pt>
                <c:pt idx="10">
                  <c:v>4.6</c:v>
                </c:pt>
                <c:pt idx="11">
                  <c:v>5.5</c:v>
                </c:pt>
                <c:pt idx="12">
                  <c:v>4.8</c:v>
                </c:pt>
                <c:pt idx="13">
                  <c:v>5.0</c:v>
                </c:pt>
                <c:pt idx="14">
                  <c:v>5.1</c:v>
                </c:pt>
                <c:pt idx="15">
                  <c:v>4.9</c:v>
                </c:pt>
                <c:pt idx="16">
                  <c:v>5.0</c:v>
                </c:pt>
                <c:pt idx="17">
                  <c:v>4.5</c:v>
                </c:pt>
                <c:pt idx="18">
                  <c:v>5.0</c:v>
                </c:pt>
                <c:pt idx="19">
                  <c:v>4.7</c:v>
                </c:pt>
                <c:pt idx="20">
                  <c:v>5.9</c:v>
                </c:pt>
                <c:pt idx="21" formatCode="#,##0.0;[Red]#,##0.0">
                  <c:v>3.736238532110092</c:v>
                </c:pt>
                <c:pt idx="22" formatCode="#,##0.0;[Red]#,##0.0">
                  <c:v>3.970114942528736</c:v>
                </c:pt>
                <c:pt idx="23" formatCode="#,##0.0;[Red]#,##0.0">
                  <c:v>4.353211009174312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01126760"/>
        <c:axId val="-2088595800"/>
      </c:barChart>
      <c:catAx>
        <c:axId val="-2101126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-2088595800"/>
        <c:crosses val="autoZero"/>
        <c:auto val="1"/>
        <c:lblAlgn val="ctr"/>
        <c:lblOffset val="100"/>
        <c:noMultiLvlLbl val="0"/>
      </c:catAx>
      <c:valAx>
        <c:axId val="-2088595800"/>
        <c:scaling>
          <c:orientation val="minMax"/>
          <c:max val="80.0"/>
          <c:min val="0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0112676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0417967553829797"/>
          <c:y val="0.00169400699912511"/>
          <c:w val="0.699377485401274"/>
          <c:h val="0.190663781124291"/>
        </c:manualLayout>
      </c:layout>
      <c:overlay val="0"/>
      <c:txPr>
        <a:bodyPr/>
        <a:lstStyle/>
        <a:p>
          <a:pPr>
            <a:defRPr sz="1800" b="1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理容!$A$7</c:f>
              <c:strCache>
                <c:ptCount val="1"/>
                <c:pt idx="0">
                  <c:v>原価率（％）</c:v>
                </c:pt>
              </c:strCache>
            </c:strRef>
          </c:tx>
          <c:marker>
            <c:symbol val="none"/>
          </c:marker>
          <c:cat>
            <c:strRef>
              <c:f>理容!$B$2:$AQ$2</c:f>
              <c:strCache>
                <c:ptCount val="24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27.１月</c:v>
                </c:pt>
                <c:pt idx="10">
                  <c:v>2月</c:v>
                </c:pt>
                <c:pt idx="11">
                  <c:v>3月</c:v>
                </c:pt>
                <c:pt idx="12">
                  <c:v>４月</c:v>
                </c:pt>
                <c:pt idx="13">
                  <c:v>５月</c:v>
                </c:pt>
                <c:pt idx="14">
                  <c:v>６月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理容!$B$7:$AQ$7</c:f>
              <c:numCache>
                <c:formatCode>General</c:formatCode>
                <c:ptCount val="24"/>
                <c:pt idx="0">
                  <c:v>7.9</c:v>
                </c:pt>
                <c:pt idx="1">
                  <c:v>7.7</c:v>
                </c:pt>
                <c:pt idx="2">
                  <c:v>8.1</c:v>
                </c:pt>
                <c:pt idx="3">
                  <c:v>8.1</c:v>
                </c:pt>
                <c:pt idx="4">
                  <c:v>8.3</c:v>
                </c:pt>
                <c:pt idx="5">
                  <c:v>8.3</c:v>
                </c:pt>
                <c:pt idx="6">
                  <c:v>9.0</c:v>
                </c:pt>
                <c:pt idx="7">
                  <c:v>9.3</c:v>
                </c:pt>
                <c:pt idx="8">
                  <c:v>9.6</c:v>
                </c:pt>
                <c:pt idx="9">
                  <c:v>7.9</c:v>
                </c:pt>
                <c:pt idx="10">
                  <c:v>7.8</c:v>
                </c:pt>
                <c:pt idx="11">
                  <c:v>8.3</c:v>
                </c:pt>
                <c:pt idx="12">
                  <c:v>7.6</c:v>
                </c:pt>
                <c:pt idx="13">
                  <c:v>7.6</c:v>
                </c:pt>
                <c:pt idx="14">
                  <c:v>8.3</c:v>
                </c:pt>
                <c:pt idx="15">
                  <c:v>7.4</c:v>
                </c:pt>
                <c:pt idx="16">
                  <c:v>7.6</c:v>
                </c:pt>
                <c:pt idx="17">
                  <c:v>7.4</c:v>
                </c:pt>
                <c:pt idx="18">
                  <c:v>8.0</c:v>
                </c:pt>
                <c:pt idx="19">
                  <c:v>8.1</c:v>
                </c:pt>
                <c:pt idx="20">
                  <c:v>8.1</c:v>
                </c:pt>
                <c:pt idx="21">
                  <c:v>7.5</c:v>
                </c:pt>
                <c:pt idx="22">
                  <c:v>7.4</c:v>
                </c:pt>
                <c:pt idx="23">
                  <c:v>7.3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01204216"/>
        <c:axId val="-2101177944"/>
      </c:lineChart>
      <c:catAx>
        <c:axId val="-2101204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-2101177944"/>
        <c:crosses val="autoZero"/>
        <c:auto val="1"/>
        <c:lblAlgn val="ctr"/>
        <c:lblOffset val="100"/>
        <c:noMultiLvlLbl val="0"/>
      </c:catAx>
      <c:valAx>
        <c:axId val="-2101177944"/>
        <c:scaling>
          <c:orientation val="minMax"/>
          <c:min val="6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0120421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4"/>
          <c:order val="0"/>
          <c:tx>
            <c:strRef>
              <c:f>理容!$A$8</c:f>
              <c:strCache>
                <c:ptCount val="1"/>
                <c:pt idx="0">
                  <c:v>客数</c:v>
                </c:pt>
              </c:strCache>
            </c:strRef>
          </c:tx>
          <c:marker>
            <c:symbol val="none"/>
          </c:marker>
          <c:cat>
            <c:strRef>
              <c:f>理容!$B$2:$AQ$2</c:f>
              <c:strCache>
                <c:ptCount val="24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27.１月</c:v>
                </c:pt>
                <c:pt idx="10">
                  <c:v>2月</c:v>
                </c:pt>
                <c:pt idx="11">
                  <c:v>3月</c:v>
                </c:pt>
                <c:pt idx="12">
                  <c:v>４月</c:v>
                </c:pt>
                <c:pt idx="13">
                  <c:v>５月</c:v>
                </c:pt>
                <c:pt idx="14">
                  <c:v>６月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理容!$B$8:$AQ$8</c:f>
              <c:numCache>
                <c:formatCode>General</c:formatCode>
                <c:ptCount val="24"/>
                <c:pt idx="0">
                  <c:v>168.2</c:v>
                </c:pt>
                <c:pt idx="1">
                  <c:v>172.6</c:v>
                </c:pt>
                <c:pt idx="2">
                  <c:v>168.7</c:v>
                </c:pt>
                <c:pt idx="3">
                  <c:v>180.5</c:v>
                </c:pt>
                <c:pt idx="4">
                  <c:v>184.1</c:v>
                </c:pt>
                <c:pt idx="5">
                  <c:v>164.2</c:v>
                </c:pt>
                <c:pt idx="6">
                  <c:v>173.0</c:v>
                </c:pt>
                <c:pt idx="7">
                  <c:v>170.8</c:v>
                </c:pt>
                <c:pt idx="8">
                  <c:v>200.5</c:v>
                </c:pt>
                <c:pt idx="9">
                  <c:v>146.0</c:v>
                </c:pt>
                <c:pt idx="10">
                  <c:v>158.0</c:v>
                </c:pt>
                <c:pt idx="11">
                  <c:v>176.0</c:v>
                </c:pt>
                <c:pt idx="12">
                  <c:v>162.0</c:v>
                </c:pt>
                <c:pt idx="13">
                  <c:v>167.0</c:v>
                </c:pt>
                <c:pt idx="14">
                  <c:v>156.0</c:v>
                </c:pt>
                <c:pt idx="15">
                  <c:v>166.7</c:v>
                </c:pt>
                <c:pt idx="16">
                  <c:v>166.4</c:v>
                </c:pt>
                <c:pt idx="17">
                  <c:v>154.4</c:v>
                </c:pt>
                <c:pt idx="18">
                  <c:v>160.7</c:v>
                </c:pt>
                <c:pt idx="19">
                  <c:v>149.6</c:v>
                </c:pt>
                <c:pt idx="20">
                  <c:v>184.6</c:v>
                </c:pt>
                <c:pt idx="21" formatCode="#,##0.0;[Red]#,##0.0">
                  <c:v>129.8709677419355</c:v>
                </c:pt>
                <c:pt idx="22" formatCode="#,##0.0;[Red]#,##0.0">
                  <c:v>138.8410138248848</c:v>
                </c:pt>
                <c:pt idx="23" formatCode="#,##0.0;[Red]#,##0.0">
                  <c:v>154.7258064516129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44551608"/>
        <c:axId val="2147457336"/>
      </c:lineChart>
      <c:catAx>
        <c:axId val="-20445516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147457336"/>
        <c:crosses val="autoZero"/>
        <c:auto val="1"/>
        <c:lblAlgn val="ctr"/>
        <c:lblOffset val="100"/>
        <c:noMultiLvlLbl val="0"/>
      </c:catAx>
      <c:valAx>
        <c:axId val="2147457336"/>
        <c:scaling>
          <c:orientation val="minMax"/>
          <c:min val="100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445516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9"/>
          <c:order val="0"/>
          <c:tx>
            <c:strRef>
              <c:f>理容!$A$12</c:f>
              <c:strCache>
                <c:ptCount val="1"/>
                <c:pt idx="0">
                  <c:v>回転数</c:v>
                </c:pt>
              </c:strCache>
            </c:strRef>
          </c:tx>
          <c:marker>
            <c:symbol val="none"/>
          </c:marker>
          <c:cat>
            <c:strRef>
              <c:f>理容!$B$2:$AQ$2</c:f>
              <c:strCache>
                <c:ptCount val="24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27.１月</c:v>
                </c:pt>
                <c:pt idx="10">
                  <c:v>2月</c:v>
                </c:pt>
                <c:pt idx="11">
                  <c:v>3月</c:v>
                </c:pt>
                <c:pt idx="12">
                  <c:v>４月</c:v>
                </c:pt>
                <c:pt idx="13">
                  <c:v>５月</c:v>
                </c:pt>
                <c:pt idx="14">
                  <c:v>６月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理容!$B$12:$AQ$12</c:f>
              <c:numCache>
                <c:formatCode>General</c:formatCode>
                <c:ptCount val="24"/>
                <c:pt idx="0">
                  <c:v>2.2</c:v>
                </c:pt>
                <c:pt idx="1">
                  <c:v>2.2</c:v>
                </c:pt>
                <c:pt idx="2">
                  <c:v>2.3</c:v>
                </c:pt>
                <c:pt idx="3">
                  <c:v>2.2</c:v>
                </c:pt>
                <c:pt idx="4">
                  <c:v>2.4</c:v>
                </c:pt>
                <c:pt idx="5">
                  <c:v>2.2</c:v>
                </c:pt>
                <c:pt idx="6">
                  <c:v>2.1</c:v>
                </c:pt>
                <c:pt idx="7">
                  <c:v>2.1</c:v>
                </c:pt>
                <c:pt idx="8">
                  <c:v>2.4</c:v>
                </c:pt>
                <c:pt idx="9">
                  <c:v>2.1</c:v>
                </c:pt>
                <c:pt idx="10">
                  <c:v>2.2</c:v>
                </c:pt>
                <c:pt idx="11">
                  <c:v>2.3</c:v>
                </c:pt>
                <c:pt idx="12">
                  <c:v>2.2</c:v>
                </c:pt>
                <c:pt idx="13">
                  <c:v>2.2</c:v>
                </c:pt>
                <c:pt idx="14">
                  <c:v>2.2</c:v>
                </c:pt>
                <c:pt idx="15">
                  <c:v>2.2</c:v>
                </c:pt>
                <c:pt idx="16">
                  <c:v>2.3</c:v>
                </c:pt>
                <c:pt idx="17">
                  <c:v>2.1</c:v>
                </c:pt>
                <c:pt idx="18">
                  <c:v>2.1</c:v>
                </c:pt>
                <c:pt idx="19">
                  <c:v>2.1</c:v>
                </c:pt>
                <c:pt idx="20">
                  <c:v>2.1</c:v>
                </c:pt>
                <c:pt idx="21" formatCode="#,##0.0;[Red]#,##0.0">
                  <c:v>1.946571473936881</c:v>
                </c:pt>
                <c:pt idx="22" formatCode="#,##0.0;[Red]#,##0.0">
                  <c:v>2.08033804184156</c:v>
                </c:pt>
                <c:pt idx="23" formatCode="#,##0.0;[Red]#,##0.0">
                  <c:v>2.094416243527215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87990360"/>
        <c:axId val="-2113458328"/>
      </c:lineChart>
      <c:catAx>
        <c:axId val="-2087990360"/>
        <c:scaling>
          <c:orientation val="minMax"/>
        </c:scaling>
        <c:delete val="0"/>
        <c:axPos val="b"/>
        <c:majorTickMark val="out"/>
        <c:minorTickMark val="none"/>
        <c:tickLblPos val="nextTo"/>
        <c:crossAx val="-2113458328"/>
        <c:crosses val="autoZero"/>
        <c:auto val="1"/>
        <c:lblAlgn val="ctr"/>
        <c:lblOffset val="100"/>
        <c:noMultiLvlLbl val="0"/>
      </c:catAx>
      <c:valAx>
        <c:axId val="-2113458328"/>
        <c:scaling>
          <c:orientation val="minMax"/>
          <c:max val="3.0"/>
          <c:min val="1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879903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223029950907641"/>
          <c:y val="0.170641009142191"/>
          <c:w val="0.939029304308203"/>
          <c:h val="0.656200947290657"/>
        </c:manualLayout>
      </c:layout>
      <c:lineChart>
        <c:grouping val="standard"/>
        <c:varyColors val="0"/>
        <c:ser>
          <c:idx val="1"/>
          <c:order val="0"/>
          <c:tx>
            <c:strRef>
              <c:f>理容!$A$65</c:f>
              <c:strCache>
                <c:ptCount val="1"/>
                <c:pt idx="0">
                  <c:v>売上高対前年比（％）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理容!$B$64:$AE$64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理容!$B$65:$AE$65</c:f>
              <c:numCache>
                <c:formatCode>General</c:formatCode>
                <c:ptCount val="12"/>
                <c:pt idx="0">
                  <c:v>96.1</c:v>
                </c:pt>
                <c:pt idx="1">
                  <c:v>96.9</c:v>
                </c:pt>
                <c:pt idx="2">
                  <c:v>92.0</c:v>
                </c:pt>
                <c:pt idx="3">
                  <c:v>98.8</c:v>
                </c:pt>
                <c:pt idx="4">
                  <c:v>97.2</c:v>
                </c:pt>
                <c:pt idx="5">
                  <c:v>100.8</c:v>
                </c:pt>
                <c:pt idx="6">
                  <c:v>97.6</c:v>
                </c:pt>
                <c:pt idx="7">
                  <c:v>93.1</c:v>
                </c:pt>
                <c:pt idx="8">
                  <c:v>97.8</c:v>
                </c:pt>
                <c:pt idx="9">
                  <c:v>92.3</c:v>
                </c:pt>
                <c:pt idx="10">
                  <c:v>91.2</c:v>
                </c:pt>
                <c:pt idx="11">
                  <c:v>90.5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理容!$A$66</c:f>
              <c:strCache>
                <c:ptCount val="1"/>
                <c:pt idx="0">
                  <c:v>理髪料支出（前年同月期比）</c:v>
                </c:pt>
              </c:strCache>
            </c:strRef>
          </c:tx>
          <c:marker>
            <c:symbol val="none"/>
          </c:marker>
          <c:cat>
            <c:strRef>
              <c:f>理容!$B$64:$AE$64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理容!$B$66:$AE$66</c:f>
              <c:numCache>
                <c:formatCode>General</c:formatCode>
                <c:ptCount val="12"/>
                <c:pt idx="0">
                  <c:v>79.0</c:v>
                </c:pt>
                <c:pt idx="1">
                  <c:v>78.9</c:v>
                </c:pt>
                <c:pt idx="2">
                  <c:v>80.7</c:v>
                </c:pt>
                <c:pt idx="3">
                  <c:v>92.0</c:v>
                </c:pt>
                <c:pt idx="4">
                  <c:v>102.5</c:v>
                </c:pt>
                <c:pt idx="5">
                  <c:v>108.2</c:v>
                </c:pt>
                <c:pt idx="6">
                  <c:v>90.0</c:v>
                </c:pt>
                <c:pt idx="7">
                  <c:v>96.3</c:v>
                </c:pt>
                <c:pt idx="8">
                  <c:v>98.2</c:v>
                </c:pt>
                <c:pt idx="9">
                  <c:v>92.2</c:v>
                </c:pt>
                <c:pt idx="10">
                  <c:v>98.3</c:v>
                </c:pt>
                <c:pt idx="11">
                  <c:v>101.5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44568792"/>
        <c:axId val="-2044543688"/>
      </c:lineChart>
      <c:catAx>
        <c:axId val="-2044568792"/>
        <c:scaling>
          <c:orientation val="minMax"/>
        </c:scaling>
        <c:delete val="0"/>
        <c:axPos val="b"/>
        <c:majorTickMark val="out"/>
        <c:minorTickMark val="none"/>
        <c:tickLblPos val="nextTo"/>
        <c:crossAx val="-2044543688"/>
        <c:crosses val="autoZero"/>
        <c:auto val="1"/>
        <c:lblAlgn val="ctr"/>
        <c:lblOffset val="100"/>
        <c:noMultiLvlLbl val="0"/>
      </c:catAx>
      <c:valAx>
        <c:axId val="-2044543688"/>
        <c:scaling>
          <c:orientation val="minMax"/>
          <c:min val="70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445687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0313806338723789"/>
          <c:y val="0.026180454303033"/>
          <c:w val="0.408602580673882"/>
          <c:h val="0.110452729881501"/>
        </c:manualLayout>
      </c:layout>
      <c:overlay val="0"/>
      <c:spPr>
        <a:ln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c:spPr>
      <c:txPr>
        <a:bodyPr/>
        <a:lstStyle/>
        <a:p>
          <a:pPr>
            <a:defRPr sz="1800"/>
          </a:pPr>
          <a:endParaRPr lang="ja-JP"/>
        </a:p>
      </c:txPr>
    </c:legend>
    <c:plotVisOnly val="1"/>
    <c:dispBlanksAs val="gap"/>
    <c:showDLblsOverMax val="0"/>
  </c:chart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6"/>
          <c:order val="0"/>
          <c:tx>
            <c:strRef>
              <c:f>理容!$A$10</c:f>
              <c:strCache>
                <c:ptCount val="1"/>
                <c:pt idx="0">
                  <c:v>客単価（円）</c:v>
                </c:pt>
              </c:strCache>
            </c:strRef>
          </c:tx>
          <c:invertIfNegative val="0"/>
          <c:cat>
            <c:strRef>
              <c:f>理容!$B$2:$AQ$2</c:f>
              <c:strCache>
                <c:ptCount val="24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27.１月</c:v>
                </c:pt>
                <c:pt idx="10">
                  <c:v>2月</c:v>
                </c:pt>
                <c:pt idx="11">
                  <c:v>3月</c:v>
                </c:pt>
                <c:pt idx="12">
                  <c:v>４月</c:v>
                </c:pt>
                <c:pt idx="13">
                  <c:v>５月</c:v>
                </c:pt>
                <c:pt idx="14">
                  <c:v>６月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理容!$B$10:$AQ$10</c:f>
              <c:numCache>
                <c:formatCode>General</c:formatCode>
                <c:ptCount val="24"/>
                <c:pt idx="0">
                  <c:v>3828.0</c:v>
                </c:pt>
                <c:pt idx="1">
                  <c:v>3821.0</c:v>
                </c:pt>
                <c:pt idx="2">
                  <c:v>3836.0</c:v>
                </c:pt>
                <c:pt idx="3">
                  <c:v>3786.0</c:v>
                </c:pt>
                <c:pt idx="4">
                  <c:v>3770.8</c:v>
                </c:pt>
                <c:pt idx="5">
                  <c:v>3751.7</c:v>
                </c:pt>
                <c:pt idx="6">
                  <c:v>3800.3</c:v>
                </c:pt>
                <c:pt idx="7">
                  <c:v>3795.0</c:v>
                </c:pt>
                <c:pt idx="8">
                  <c:v>3827.3</c:v>
                </c:pt>
                <c:pt idx="9">
                  <c:v>3803.0</c:v>
                </c:pt>
                <c:pt idx="10">
                  <c:v>3834.0</c:v>
                </c:pt>
                <c:pt idx="11">
                  <c:v>3830.0</c:v>
                </c:pt>
                <c:pt idx="12">
                  <c:v>3864.0</c:v>
                </c:pt>
                <c:pt idx="13">
                  <c:v>3881.0</c:v>
                </c:pt>
                <c:pt idx="14">
                  <c:v>3861.0</c:v>
                </c:pt>
                <c:pt idx="15">
                  <c:v>3882.1</c:v>
                </c:pt>
                <c:pt idx="16">
                  <c:v>3877.3</c:v>
                </c:pt>
                <c:pt idx="17">
                  <c:v>3887.6</c:v>
                </c:pt>
                <c:pt idx="18">
                  <c:v>3793.6</c:v>
                </c:pt>
                <c:pt idx="19">
                  <c:v>3803.3</c:v>
                </c:pt>
                <c:pt idx="20">
                  <c:v>3839.3</c:v>
                </c:pt>
                <c:pt idx="21" formatCode="#,##0.0;[Red]#,##0.0">
                  <c:v>3871.198156682028</c:v>
                </c:pt>
                <c:pt idx="22" formatCode="#,##0.0;[Red]#,##0.0">
                  <c:v>3860.969976905312</c:v>
                </c:pt>
                <c:pt idx="23" formatCode="#,##0.0;[Red]#,##0.0">
                  <c:v>3856.451612903225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44534520"/>
        <c:axId val="-2044533112"/>
      </c:barChart>
      <c:catAx>
        <c:axId val="-2044534520"/>
        <c:scaling>
          <c:orientation val="minMax"/>
        </c:scaling>
        <c:delete val="0"/>
        <c:axPos val="b"/>
        <c:majorTickMark val="out"/>
        <c:minorTickMark val="none"/>
        <c:tickLblPos val="nextTo"/>
        <c:crossAx val="-2044533112"/>
        <c:crosses val="autoZero"/>
        <c:auto val="1"/>
        <c:lblAlgn val="ctr"/>
        <c:lblOffset val="100"/>
        <c:noMultiLvlLbl val="0"/>
      </c:catAx>
      <c:valAx>
        <c:axId val="-20445331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445345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19883574345052"/>
          <c:y val="0.0565289495138504"/>
          <c:w val="0.869546143556637"/>
          <c:h val="0.650145838138078"/>
        </c:manualLayout>
      </c:layout>
      <c:lineChart>
        <c:grouping val="standard"/>
        <c:varyColors val="0"/>
        <c:ser>
          <c:idx val="8"/>
          <c:order val="0"/>
          <c:tx>
            <c:strRef>
              <c:f>理容!$A$13</c:f>
              <c:strCache>
                <c:ptCount val="1"/>
                <c:pt idx="0">
                  <c:v>正規人件費（万円）</c:v>
                </c:pt>
              </c:strCache>
            </c:strRef>
          </c:tx>
          <c:marker>
            <c:symbol val="none"/>
          </c:marker>
          <c:cat>
            <c:strRef>
              <c:f>理容!$B$2:$AQ$2</c:f>
              <c:strCache>
                <c:ptCount val="24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27.１月</c:v>
                </c:pt>
                <c:pt idx="10">
                  <c:v>2月</c:v>
                </c:pt>
                <c:pt idx="11">
                  <c:v>3月</c:v>
                </c:pt>
                <c:pt idx="12">
                  <c:v>４月</c:v>
                </c:pt>
                <c:pt idx="13">
                  <c:v>５月</c:v>
                </c:pt>
                <c:pt idx="14">
                  <c:v>６月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理容!$B$13:$AQ$13</c:f>
              <c:numCache>
                <c:formatCode>General</c:formatCode>
                <c:ptCount val="24"/>
                <c:pt idx="0">
                  <c:v>26.2</c:v>
                </c:pt>
                <c:pt idx="1">
                  <c:v>26.0</c:v>
                </c:pt>
                <c:pt idx="2">
                  <c:v>26.2</c:v>
                </c:pt>
                <c:pt idx="3">
                  <c:v>25.2</c:v>
                </c:pt>
                <c:pt idx="4">
                  <c:v>25.8</c:v>
                </c:pt>
                <c:pt idx="5">
                  <c:v>24.7</c:v>
                </c:pt>
                <c:pt idx="6">
                  <c:v>23.8</c:v>
                </c:pt>
                <c:pt idx="7">
                  <c:v>23.9</c:v>
                </c:pt>
                <c:pt idx="8">
                  <c:v>25.7</c:v>
                </c:pt>
                <c:pt idx="9">
                  <c:v>24.2</c:v>
                </c:pt>
                <c:pt idx="10">
                  <c:v>24.3</c:v>
                </c:pt>
                <c:pt idx="11">
                  <c:v>24.5</c:v>
                </c:pt>
                <c:pt idx="12">
                  <c:v>23.7</c:v>
                </c:pt>
                <c:pt idx="13">
                  <c:v>24.2</c:v>
                </c:pt>
                <c:pt idx="14">
                  <c:v>24.3</c:v>
                </c:pt>
                <c:pt idx="15">
                  <c:v>24.6</c:v>
                </c:pt>
                <c:pt idx="16">
                  <c:v>25.4</c:v>
                </c:pt>
                <c:pt idx="17">
                  <c:v>24.2</c:v>
                </c:pt>
                <c:pt idx="18">
                  <c:v>24.2</c:v>
                </c:pt>
                <c:pt idx="19">
                  <c:v>24.0</c:v>
                </c:pt>
                <c:pt idx="20">
                  <c:v>26.1</c:v>
                </c:pt>
                <c:pt idx="21" formatCode="#,##0.0;[Red]#,##0.0">
                  <c:v>23.50819672131147</c:v>
                </c:pt>
                <c:pt idx="22" formatCode="#,##0.0;[Red]#,##0.0">
                  <c:v>23.52805280528053</c:v>
                </c:pt>
                <c:pt idx="23" formatCode="#,##0.0;[Red]#,##0.0">
                  <c:v>23.64026402640264</c:v>
                </c:pt>
              </c:numCache>
            </c:numRef>
          </c:val>
          <c:smooth val="0"/>
        </c:ser>
        <c:ser>
          <c:idx val="9"/>
          <c:order val="1"/>
          <c:tx>
            <c:strRef>
              <c:f>理容!$A$14</c:f>
              <c:strCache>
                <c:ptCount val="1"/>
                <c:pt idx="0">
                  <c:v>臨時人件費（万円）</c:v>
                </c:pt>
              </c:strCache>
            </c:strRef>
          </c:tx>
          <c:marker>
            <c:symbol val="none"/>
          </c:marker>
          <c:cat>
            <c:strRef>
              <c:f>理容!$B$2:$AQ$2</c:f>
              <c:strCache>
                <c:ptCount val="24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27.１月</c:v>
                </c:pt>
                <c:pt idx="10">
                  <c:v>2月</c:v>
                </c:pt>
                <c:pt idx="11">
                  <c:v>3月</c:v>
                </c:pt>
                <c:pt idx="12">
                  <c:v>４月</c:v>
                </c:pt>
                <c:pt idx="13">
                  <c:v>５月</c:v>
                </c:pt>
                <c:pt idx="14">
                  <c:v>６月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理容!$B$14:$AQ$14</c:f>
              <c:numCache>
                <c:formatCode>General</c:formatCode>
                <c:ptCount val="24"/>
                <c:pt idx="0">
                  <c:v>10.3</c:v>
                </c:pt>
                <c:pt idx="1">
                  <c:v>10.5</c:v>
                </c:pt>
                <c:pt idx="2">
                  <c:v>10.4</c:v>
                </c:pt>
                <c:pt idx="3">
                  <c:v>9.9</c:v>
                </c:pt>
                <c:pt idx="4">
                  <c:v>10.1</c:v>
                </c:pt>
                <c:pt idx="5">
                  <c:v>9.8</c:v>
                </c:pt>
                <c:pt idx="6">
                  <c:v>10.0</c:v>
                </c:pt>
                <c:pt idx="7">
                  <c:v>10.1</c:v>
                </c:pt>
                <c:pt idx="8">
                  <c:v>12.2</c:v>
                </c:pt>
                <c:pt idx="9">
                  <c:v>9.7</c:v>
                </c:pt>
                <c:pt idx="10">
                  <c:v>9.6</c:v>
                </c:pt>
                <c:pt idx="11">
                  <c:v>9.5</c:v>
                </c:pt>
                <c:pt idx="12">
                  <c:v>9.3</c:v>
                </c:pt>
                <c:pt idx="13">
                  <c:v>8.9</c:v>
                </c:pt>
                <c:pt idx="14">
                  <c:v>9.0</c:v>
                </c:pt>
                <c:pt idx="15">
                  <c:v>10.3</c:v>
                </c:pt>
                <c:pt idx="16">
                  <c:v>9.8</c:v>
                </c:pt>
                <c:pt idx="17">
                  <c:v>10.0</c:v>
                </c:pt>
                <c:pt idx="18">
                  <c:v>11.7</c:v>
                </c:pt>
                <c:pt idx="19">
                  <c:v>11.0</c:v>
                </c:pt>
                <c:pt idx="20">
                  <c:v>11.8</c:v>
                </c:pt>
                <c:pt idx="21" formatCode="#,##0.0;[Red]#,##0.0">
                  <c:v>9.0</c:v>
                </c:pt>
                <c:pt idx="22" formatCode="#,##0.0;[Red]#,##0.0">
                  <c:v>8.944444444444444</c:v>
                </c:pt>
                <c:pt idx="23" formatCode="#,##0.0;[Red]#,##0.0">
                  <c:v>9.45945945945946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11039800"/>
        <c:axId val="-2044560200"/>
      </c:lineChart>
      <c:catAx>
        <c:axId val="-2111039800"/>
        <c:scaling>
          <c:orientation val="minMax"/>
        </c:scaling>
        <c:delete val="0"/>
        <c:axPos val="b"/>
        <c:majorTickMark val="out"/>
        <c:minorTickMark val="none"/>
        <c:tickLblPos val="nextTo"/>
        <c:crossAx val="-2044560200"/>
        <c:crosses val="autoZero"/>
        <c:auto val="1"/>
        <c:lblAlgn val="ctr"/>
        <c:lblOffset val="100"/>
        <c:noMultiLvlLbl val="0"/>
      </c:catAx>
      <c:valAx>
        <c:axId val="-20445602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110398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0735679896444967"/>
          <c:y val="0.146681951672945"/>
          <c:w val="0.290043835605527"/>
          <c:h val="0.596691617510694"/>
        </c:manualLayout>
      </c:layout>
      <c:overlay val="0"/>
      <c:txPr>
        <a:bodyPr/>
        <a:lstStyle/>
        <a:p>
          <a:pPr>
            <a:defRPr sz="2000"/>
          </a:pPr>
          <a:endParaRPr lang="ja-JP"/>
        </a:p>
      </c:txPr>
    </c:legend>
    <c:plotVisOnly val="1"/>
    <c:dispBlanksAs val="gap"/>
    <c:showDLblsOverMax val="0"/>
  </c:chart>
  <c:txPr>
    <a:bodyPr/>
    <a:lstStyle/>
    <a:p>
      <a:pPr>
        <a:defRPr sz="1200" b="1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7" Type="http://schemas.openxmlformats.org/officeDocument/2006/relationships/chart" Target="../charts/chart7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123142</xdr:colOff>
      <xdr:row>15</xdr:row>
      <xdr:rowOff>54429</xdr:rowOff>
    </xdr:from>
    <xdr:to>
      <xdr:col>25</xdr:col>
      <xdr:colOff>163286</xdr:colOff>
      <xdr:row>26</xdr:row>
      <xdr:rowOff>87086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268741</xdr:colOff>
      <xdr:row>15</xdr:row>
      <xdr:rowOff>55107</xdr:rowOff>
    </xdr:from>
    <xdr:to>
      <xdr:col>34</xdr:col>
      <xdr:colOff>555172</xdr:colOff>
      <xdr:row>26</xdr:row>
      <xdr:rowOff>43542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402773</xdr:colOff>
      <xdr:row>26</xdr:row>
      <xdr:rowOff>51706</xdr:rowOff>
    </xdr:from>
    <xdr:to>
      <xdr:col>31</xdr:col>
      <xdr:colOff>54429</xdr:colOff>
      <xdr:row>38</xdr:row>
      <xdr:rowOff>10886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138110</xdr:colOff>
      <xdr:row>26</xdr:row>
      <xdr:rowOff>52388</xdr:rowOff>
    </xdr:from>
    <xdr:to>
      <xdr:col>22</xdr:col>
      <xdr:colOff>304800</xdr:colOff>
      <xdr:row>37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85722</xdr:colOff>
      <xdr:row>42</xdr:row>
      <xdr:rowOff>63499</xdr:rowOff>
    </xdr:from>
    <xdr:to>
      <xdr:col>42</xdr:col>
      <xdr:colOff>413657</xdr:colOff>
      <xdr:row>60</xdr:row>
      <xdr:rowOff>32657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35</xdr:col>
      <xdr:colOff>72571</xdr:colOff>
      <xdr:row>15</xdr:row>
      <xdr:rowOff>101601</xdr:rowOff>
    </xdr:from>
    <xdr:to>
      <xdr:col>42</xdr:col>
      <xdr:colOff>500743</xdr:colOff>
      <xdr:row>25</xdr:row>
      <xdr:rowOff>97972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143328</xdr:colOff>
      <xdr:row>26</xdr:row>
      <xdr:rowOff>136070</xdr:rowOff>
    </xdr:from>
    <xdr:to>
      <xdr:col>42</xdr:col>
      <xdr:colOff>468086</xdr:colOff>
      <xdr:row>41</xdr:row>
      <xdr:rowOff>0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0.02167</cdr:x>
      <cdr:y>0.37743</cdr:y>
    </cdr:from>
    <cdr:to>
      <cdr:x>0.95875</cdr:x>
      <cdr:y>0.38613</cdr:y>
    </cdr:to>
    <cdr:cxnSp macro="">
      <cdr:nvCxnSpPr>
        <cdr:cNvPr id="7" name="直線コネクタ 6"/>
        <cdr:cNvCxnSpPr/>
      </cdr:nvCxnSpPr>
      <cdr:spPr>
        <a:xfrm xmlns:a="http://schemas.openxmlformats.org/drawingml/2006/main">
          <a:off x="343169" y="1110011"/>
          <a:ext cx="14838320" cy="25586"/>
        </a:xfrm>
        <a:prstGeom xmlns:a="http://schemas.openxmlformats.org/drawingml/2006/main" prst="line">
          <a:avLst/>
        </a:prstGeom>
        <a:ln xmlns:a="http://schemas.openxmlformats.org/drawingml/2006/main" w="19050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Q66"/>
  <sheetViews>
    <sheetView tabSelected="1" view="pageBreakPreview" zoomScaleNormal="70" zoomScaleSheetLayoutView="100" zoomScalePageLayoutView="70" workbookViewId="0">
      <selection activeCell="AR27" sqref="AR27"/>
    </sheetView>
  </sheetViews>
  <sheetFormatPr baseColWidth="12" defaultColWidth="8.83203125" defaultRowHeight="17" x14ac:dyDescent="0"/>
  <cols>
    <col min="1" max="1" width="21.6640625" customWidth="1"/>
    <col min="2" max="2" width="11.33203125" hidden="1" customWidth="1"/>
    <col min="3" max="4" width="9" hidden="1" customWidth="1"/>
    <col min="5" max="5" width="10.1640625" hidden="1" customWidth="1"/>
    <col min="6" max="13" width="9" hidden="1" customWidth="1"/>
    <col min="14" max="19" width="0" hidden="1" customWidth="1"/>
    <col min="29" max="29" width="8.6640625" customWidth="1"/>
  </cols>
  <sheetData>
    <row r="1" spans="1:43">
      <c r="A1" s="1" t="s">
        <v>0</v>
      </c>
    </row>
    <row r="2" spans="1:43">
      <c r="A2" s="2"/>
      <c r="B2" s="3" t="s">
        <v>1</v>
      </c>
      <c r="C2" s="2" t="s">
        <v>2</v>
      </c>
      <c r="D2" s="2" t="s">
        <v>3</v>
      </c>
      <c r="E2" s="3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4" t="s">
        <v>13</v>
      </c>
      <c r="O2" s="4" t="s">
        <v>2</v>
      </c>
      <c r="P2" s="4" t="s">
        <v>3</v>
      </c>
      <c r="Q2" s="4" t="s">
        <v>14</v>
      </c>
      <c r="R2" s="4" t="s">
        <v>15</v>
      </c>
      <c r="S2" s="4" t="s">
        <v>16</v>
      </c>
      <c r="T2" s="4" t="s">
        <v>17</v>
      </c>
      <c r="U2" s="4" t="s">
        <v>18</v>
      </c>
      <c r="V2" s="4" t="s">
        <v>19</v>
      </c>
      <c r="W2" s="4" t="s">
        <v>20</v>
      </c>
      <c r="X2" s="4" t="s">
        <v>21</v>
      </c>
      <c r="Y2" s="4" t="s">
        <v>22</v>
      </c>
      <c r="Z2" s="4" t="s">
        <v>23</v>
      </c>
      <c r="AA2" s="4" t="s">
        <v>24</v>
      </c>
      <c r="AB2" s="4" t="s">
        <v>25</v>
      </c>
      <c r="AC2" s="4" t="s">
        <v>26</v>
      </c>
      <c r="AD2" s="4" t="s">
        <v>5</v>
      </c>
      <c r="AE2" s="4" t="s">
        <v>6</v>
      </c>
      <c r="AF2" s="4" t="s">
        <v>17</v>
      </c>
      <c r="AG2" s="4" t="s">
        <v>18</v>
      </c>
      <c r="AH2" s="4" t="s">
        <v>19</v>
      </c>
      <c r="AI2" s="4" t="s">
        <v>10</v>
      </c>
      <c r="AJ2" s="4" t="s">
        <v>11</v>
      </c>
      <c r="AK2" s="4" t="s">
        <v>12</v>
      </c>
      <c r="AL2" s="4" t="s">
        <v>13</v>
      </c>
      <c r="AM2" s="4" t="s">
        <v>2</v>
      </c>
      <c r="AN2" s="4" t="s">
        <v>3</v>
      </c>
      <c r="AO2" s="4" t="s">
        <v>27</v>
      </c>
      <c r="AP2" s="4" t="s">
        <v>5</v>
      </c>
      <c r="AQ2" s="4" t="s">
        <v>6</v>
      </c>
    </row>
    <row r="3" spans="1:43">
      <c r="A3" s="2" t="s">
        <v>28</v>
      </c>
      <c r="B3" s="2">
        <v>64.8</v>
      </c>
      <c r="C3" s="2">
        <v>62.1</v>
      </c>
      <c r="D3" s="2">
        <v>82.9</v>
      </c>
      <c r="E3" s="2">
        <v>56.5</v>
      </c>
      <c r="F3" s="2">
        <v>60.3</v>
      </c>
      <c r="G3" s="2">
        <v>71.5</v>
      </c>
      <c r="H3" s="2">
        <v>62.5</v>
      </c>
      <c r="I3" s="2">
        <v>65.2</v>
      </c>
      <c r="J3" s="2">
        <v>65.900000000000006</v>
      </c>
      <c r="K3" s="2">
        <v>68.8</v>
      </c>
      <c r="L3" s="2">
        <v>70.900000000000006</v>
      </c>
      <c r="M3" s="2">
        <v>65.3</v>
      </c>
      <c r="N3" s="4">
        <v>63</v>
      </c>
      <c r="O3" s="4">
        <v>61</v>
      </c>
      <c r="P3" s="4">
        <v>75</v>
      </c>
      <c r="Q3" s="4">
        <v>55.9</v>
      </c>
      <c r="R3" s="4">
        <v>59.8</v>
      </c>
      <c r="S3" s="4">
        <v>70.099999999999994</v>
      </c>
      <c r="T3" s="4">
        <v>66</v>
      </c>
      <c r="U3" s="4">
        <v>67.8</v>
      </c>
      <c r="V3" s="4">
        <v>66.599999999999994</v>
      </c>
      <c r="W3" s="4">
        <v>66.8</v>
      </c>
      <c r="X3" s="4">
        <v>67.599999999999994</v>
      </c>
      <c r="Y3" s="4">
        <v>60.6</v>
      </c>
      <c r="Z3" s="4">
        <v>63.7</v>
      </c>
      <c r="AA3" s="4">
        <v>62.3</v>
      </c>
      <c r="AB3" s="4">
        <v>74.3</v>
      </c>
      <c r="AC3" s="4">
        <v>54.2</v>
      </c>
      <c r="AD3" s="4">
        <v>58.7</v>
      </c>
      <c r="AE3" s="4">
        <v>65.900000000000006</v>
      </c>
      <c r="AF3" s="4">
        <v>63.4</v>
      </c>
      <c r="AG3" s="4">
        <v>65.7</v>
      </c>
      <c r="AH3" s="4">
        <v>61.3</v>
      </c>
      <c r="AI3" s="4">
        <v>66</v>
      </c>
      <c r="AJ3" s="4">
        <v>65.7</v>
      </c>
      <c r="AK3" s="4">
        <v>61.1</v>
      </c>
      <c r="AL3" s="2">
        <v>62.2</v>
      </c>
      <c r="AM3" s="2">
        <v>58</v>
      </c>
      <c r="AN3" s="2">
        <v>72.7</v>
      </c>
      <c r="AO3" s="5">
        <v>50.002257336343114</v>
      </c>
      <c r="AP3" s="5">
        <v>53.562076749435668</v>
      </c>
      <c r="AQ3" s="5">
        <v>59.643340857787813</v>
      </c>
    </row>
    <row r="4" spans="1:43">
      <c r="A4" s="2" t="s">
        <v>29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4">
        <f t="shared" ref="N4:Y4" si="0">ROUND(N3/B3*100,1)</f>
        <v>97.2</v>
      </c>
      <c r="O4" s="4">
        <f t="shared" si="0"/>
        <v>98.2</v>
      </c>
      <c r="P4" s="4">
        <f t="shared" si="0"/>
        <v>90.5</v>
      </c>
      <c r="Q4" s="4">
        <f t="shared" si="0"/>
        <v>98.9</v>
      </c>
      <c r="R4" s="4">
        <f t="shared" si="0"/>
        <v>99.2</v>
      </c>
      <c r="S4" s="4">
        <f t="shared" si="0"/>
        <v>98</v>
      </c>
      <c r="T4" s="4">
        <f t="shared" si="0"/>
        <v>105.6</v>
      </c>
      <c r="U4" s="4">
        <f t="shared" si="0"/>
        <v>104</v>
      </c>
      <c r="V4" s="4">
        <f t="shared" si="0"/>
        <v>101.1</v>
      </c>
      <c r="W4" s="4">
        <f t="shared" si="0"/>
        <v>97.1</v>
      </c>
      <c r="X4" s="4">
        <f t="shared" si="0"/>
        <v>95.3</v>
      </c>
      <c r="Y4" s="4">
        <f t="shared" si="0"/>
        <v>92.8</v>
      </c>
      <c r="Z4" s="4">
        <f>ROUND(Z3/N3*100,1)</f>
        <v>101.1</v>
      </c>
      <c r="AA4" s="4">
        <f>ROUND(AA3/O3*100,1)</f>
        <v>102.1</v>
      </c>
      <c r="AB4" s="4">
        <f>ROUND(AB3/P3*100,1)</f>
        <v>99.1</v>
      </c>
      <c r="AC4" s="4">
        <f t="shared" ref="AC4:AQ4" si="1">ROUND(AC3/Q3*100,1)</f>
        <v>97</v>
      </c>
      <c r="AD4" s="4">
        <f t="shared" si="1"/>
        <v>98.2</v>
      </c>
      <c r="AE4" s="4">
        <f t="shared" si="1"/>
        <v>94</v>
      </c>
      <c r="AF4" s="4">
        <f t="shared" si="1"/>
        <v>96.1</v>
      </c>
      <c r="AG4" s="4">
        <f t="shared" si="1"/>
        <v>96.9</v>
      </c>
      <c r="AH4" s="4">
        <f t="shared" si="1"/>
        <v>92</v>
      </c>
      <c r="AI4" s="4">
        <f t="shared" si="1"/>
        <v>98.8</v>
      </c>
      <c r="AJ4" s="4">
        <f t="shared" si="1"/>
        <v>97.2</v>
      </c>
      <c r="AK4" s="4">
        <f t="shared" si="1"/>
        <v>100.8</v>
      </c>
      <c r="AL4" s="4">
        <f t="shared" si="1"/>
        <v>97.6</v>
      </c>
      <c r="AM4" s="4">
        <f t="shared" si="1"/>
        <v>93.1</v>
      </c>
      <c r="AN4" s="4">
        <f t="shared" si="1"/>
        <v>97.8</v>
      </c>
      <c r="AO4" s="4">
        <f t="shared" si="1"/>
        <v>92.3</v>
      </c>
      <c r="AP4" s="4">
        <f t="shared" si="1"/>
        <v>91.2</v>
      </c>
      <c r="AQ4" s="4">
        <f t="shared" si="1"/>
        <v>90.5</v>
      </c>
    </row>
    <row r="5" spans="1:43">
      <c r="A5" s="2" t="s">
        <v>30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4"/>
      <c r="O5" s="4">
        <v>113.1</v>
      </c>
      <c r="P5" s="4">
        <v>96.2</v>
      </c>
      <c r="Q5" s="4">
        <v>92.4</v>
      </c>
      <c r="R5" s="4">
        <v>89.8</v>
      </c>
      <c r="S5" s="4">
        <v>98.8</v>
      </c>
      <c r="T5" s="4">
        <v>102.1</v>
      </c>
      <c r="U5" s="4">
        <v>96.9</v>
      </c>
      <c r="V5" s="4">
        <v>93.7</v>
      </c>
      <c r="W5" s="4">
        <v>99.4</v>
      </c>
      <c r="X5" s="4">
        <v>95.2</v>
      </c>
      <c r="Y5" s="4">
        <v>88.7</v>
      </c>
      <c r="Z5" s="6">
        <v>104.5</v>
      </c>
      <c r="AA5" s="6">
        <v>91.8</v>
      </c>
      <c r="AB5" s="6">
        <v>95.9</v>
      </c>
      <c r="AC5" s="2">
        <v>108.5</v>
      </c>
      <c r="AD5" s="2">
        <v>105.7</v>
      </c>
      <c r="AE5" s="2">
        <v>100.4</v>
      </c>
      <c r="AF5" s="2">
        <v>107.7</v>
      </c>
      <c r="AG5" s="2">
        <v>110.8</v>
      </c>
      <c r="AH5" s="2">
        <v>92.4</v>
      </c>
      <c r="AI5" s="4">
        <v>92</v>
      </c>
      <c r="AJ5" s="4">
        <v>102.5</v>
      </c>
      <c r="AK5" s="4">
        <v>108.2</v>
      </c>
      <c r="AL5" s="4">
        <v>90</v>
      </c>
      <c r="AM5" s="4">
        <v>96.3</v>
      </c>
      <c r="AN5" s="4">
        <v>98.2</v>
      </c>
      <c r="AO5" s="4">
        <v>92.2</v>
      </c>
      <c r="AP5" s="4">
        <v>98.3</v>
      </c>
      <c r="AQ5" s="4">
        <v>101.5</v>
      </c>
    </row>
    <row r="6" spans="1:43">
      <c r="A6" s="2" t="s">
        <v>31</v>
      </c>
      <c r="B6" s="2">
        <v>6.3</v>
      </c>
      <c r="C6" s="2">
        <v>5.5</v>
      </c>
      <c r="D6" s="2">
        <v>6.7</v>
      </c>
      <c r="E6" s="2">
        <v>4.8</v>
      </c>
      <c r="F6" s="2">
        <v>5</v>
      </c>
      <c r="G6" s="2">
        <v>5.6</v>
      </c>
      <c r="H6" s="2">
        <v>5.3</v>
      </c>
      <c r="I6" s="2">
        <v>5.3</v>
      </c>
      <c r="J6" s="2">
        <v>5.4</v>
      </c>
      <c r="K6" s="2">
        <v>6.3</v>
      </c>
      <c r="L6" s="2">
        <v>6.2</v>
      </c>
      <c r="M6" s="2">
        <v>6.1</v>
      </c>
      <c r="N6" s="4">
        <v>4.8</v>
      </c>
      <c r="O6" s="4">
        <v>5.0999999999999996</v>
      </c>
      <c r="P6" s="4">
        <v>6.2</v>
      </c>
      <c r="Q6" s="4">
        <v>5</v>
      </c>
      <c r="R6" s="4">
        <v>5.0999999999999996</v>
      </c>
      <c r="S6" s="4">
        <v>6.2</v>
      </c>
      <c r="T6" s="4">
        <v>5.2</v>
      </c>
      <c r="U6" s="4">
        <v>5.2</v>
      </c>
      <c r="V6" s="4">
        <v>5.4</v>
      </c>
      <c r="W6" s="4">
        <v>5.4</v>
      </c>
      <c r="X6" s="4">
        <v>5.6</v>
      </c>
      <c r="Y6" s="4">
        <v>5</v>
      </c>
      <c r="Z6" s="4">
        <v>5.7</v>
      </c>
      <c r="AA6" s="4">
        <v>5.8</v>
      </c>
      <c r="AB6" s="4">
        <v>7.1</v>
      </c>
      <c r="AC6" s="4">
        <v>4.3</v>
      </c>
      <c r="AD6" s="4">
        <v>4.5999999999999996</v>
      </c>
      <c r="AE6" s="4">
        <v>5.5</v>
      </c>
      <c r="AF6" s="4">
        <v>4.8</v>
      </c>
      <c r="AG6" s="4">
        <v>5</v>
      </c>
      <c r="AH6" s="4">
        <v>5.0999999999999996</v>
      </c>
      <c r="AI6" s="4">
        <v>4.9000000000000004</v>
      </c>
      <c r="AJ6" s="4">
        <v>5</v>
      </c>
      <c r="AK6" s="4">
        <v>4.5</v>
      </c>
      <c r="AL6" s="2">
        <v>5</v>
      </c>
      <c r="AM6" s="2">
        <v>4.7</v>
      </c>
      <c r="AN6" s="2">
        <v>5.9</v>
      </c>
      <c r="AO6" s="5">
        <v>3.7362385321100917</v>
      </c>
      <c r="AP6" s="5">
        <v>3.9701149425287356</v>
      </c>
      <c r="AQ6" s="5">
        <v>4.3532110091743119</v>
      </c>
    </row>
    <row r="7" spans="1:43">
      <c r="A7" s="2" t="s">
        <v>32</v>
      </c>
      <c r="B7" s="2">
        <f t="shared" ref="B7:V7" si="2">ROUND(B6/B3*100,1)</f>
        <v>9.6999999999999993</v>
      </c>
      <c r="C7" s="2">
        <f t="shared" si="2"/>
        <v>8.9</v>
      </c>
      <c r="D7" s="2">
        <f t="shared" si="2"/>
        <v>8.1</v>
      </c>
      <c r="E7" s="2">
        <f t="shared" si="2"/>
        <v>8.5</v>
      </c>
      <c r="F7" s="2">
        <f t="shared" si="2"/>
        <v>8.3000000000000007</v>
      </c>
      <c r="G7" s="2">
        <f t="shared" si="2"/>
        <v>7.8</v>
      </c>
      <c r="H7" s="2">
        <f t="shared" si="2"/>
        <v>8.5</v>
      </c>
      <c r="I7" s="2">
        <f t="shared" si="2"/>
        <v>8.1</v>
      </c>
      <c r="J7" s="2">
        <f t="shared" si="2"/>
        <v>8.1999999999999993</v>
      </c>
      <c r="K7" s="2">
        <f t="shared" si="2"/>
        <v>9.1999999999999993</v>
      </c>
      <c r="L7" s="2">
        <f t="shared" si="2"/>
        <v>8.6999999999999993</v>
      </c>
      <c r="M7" s="2">
        <f t="shared" si="2"/>
        <v>9.3000000000000007</v>
      </c>
      <c r="N7" s="4">
        <f t="shared" si="2"/>
        <v>7.6</v>
      </c>
      <c r="O7" s="4">
        <f t="shared" si="2"/>
        <v>8.4</v>
      </c>
      <c r="P7" s="4">
        <f t="shared" si="2"/>
        <v>8.3000000000000007</v>
      </c>
      <c r="Q7" s="4">
        <f t="shared" si="2"/>
        <v>8.9</v>
      </c>
      <c r="R7" s="4">
        <f t="shared" si="2"/>
        <v>8.5</v>
      </c>
      <c r="S7" s="4">
        <f t="shared" si="2"/>
        <v>8.8000000000000007</v>
      </c>
      <c r="T7" s="4">
        <f t="shared" si="2"/>
        <v>7.9</v>
      </c>
      <c r="U7" s="4">
        <f t="shared" si="2"/>
        <v>7.7</v>
      </c>
      <c r="V7" s="4">
        <f t="shared" si="2"/>
        <v>8.1</v>
      </c>
      <c r="W7" s="4">
        <f>ROUND(W6/W3*100,1)</f>
        <v>8.1</v>
      </c>
      <c r="X7" s="4">
        <f>ROUND(X6/X3*100,1)</f>
        <v>8.3000000000000007</v>
      </c>
      <c r="Y7" s="4">
        <f>ROUND(Y6/Y3*100,1)</f>
        <v>8.3000000000000007</v>
      </c>
      <c r="Z7" s="4">
        <f>ROUND(Z6/N3*100,1)</f>
        <v>9</v>
      </c>
      <c r="AA7" s="4">
        <f t="shared" ref="AA7:AQ7" si="3">ROUND(AA6/AA3*100,1)</f>
        <v>9.3000000000000007</v>
      </c>
      <c r="AB7" s="2">
        <f t="shared" si="3"/>
        <v>9.6</v>
      </c>
      <c r="AC7" s="2">
        <f t="shared" si="3"/>
        <v>7.9</v>
      </c>
      <c r="AD7" s="2">
        <f t="shared" si="3"/>
        <v>7.8</v>
      </c>
      <c r="AE7" s="2">
        <f t="shared" si="3"/>
        <v>8.3000000000000007</v>
      </c>
      <c r="AF7" s="2">
        <f t="shared" si="3"/>
        <v>7.6</v>
      </c>
      <c r="AG7" s="2">
        <f t="shared" si="3"/>
        <v>7.6</v>
      </c>
      <c r="AH7" s="2">
        <f t="shared" si="3"/>
        <v>8.3000000000000007</v>
      </c>
      <c r="AI7" s="2">
        <f t="shared" si="3"/>
        <v>7.4</v>
      </c>
      <c r="AJ7" s="2">
        <f t="shared" si="3"/>
        <v>7.6</v>
      </c>
      <c r="AK7" s="2">
        <f t="shared" si="3"/>
        <v>7.4</v>
      </c>
      <c r="AL7" s="2">
        <f t="shared" si="3"/>
        <v>8</v>
      </c>
      <c r="AM7" s="2">
        <f t="shared" si="3"/>
        <v>8.1</v>
      </c>
      <c r="AN7" s="2">
        <f t="shared" si="3"/>
        <v>8.1</v>
      </c>
      <c r="AO7" s="4">
        <f t="shared" si="3"/>
        <v>7.5</v>
      </c>
      <c r="AP7" s="4">
        <f t="shared" si="3"/>
        <v>7.4</v>
      </c>
      <c r="AQ7" s="4">
        <f t="shared" si="3"/>
        <v>7.3</v>
      </c>
    </row>
    <row r="8" spans="1:43">
      <c r="A8" s="2" t="s">
        <v>33</v>
      </c>
      <c r="B8" s="2">
        <v>180</v>
      </c>
      <c r="C8" s="2">
        <v>171.2</v>
      </c>
      <c r="D8" s="2">
        <v>220.2</v>
      </c>
      <c r="E8" s="2">
        <v>172.3</v>
      </c>
      <c r="F8" s="2">
        <v>180.5</v>
      </c>
      <c r="G8" s="2">
        <v>210.8</v>
      </c>
      <c r="H8" s="2">
        <v>165.3</v>
      </c>
      <c r="I8" s="2">
        <v>171.7</v>
      </c>
      <c r="J8" s="2">
        <v>173.9</v>
      </c>
      <c r="K8" s="2">
        <v>184</v>
      </c>
      <c r="L8" s="2">
        <v>189</v>
      </c>
      <c r="M8" s="2">
        <v>174</v>
      </c>
      <c r="N8" s="4">
        <v>164</v>
      </c>
      <c r="O8" s="4">
        <v>158</v>
      </c>
      <c r="P8" s="4">
        <v>192</v>
      </c>
      <c r="Q8" s="4">
        <v>144.30000000000001</v>
      </c>
      <c r="R8" s="4">
        <v>153.80000000000001</v>
      </c>
      <c r="S8" s="4">
        <v>180.6</v>
      </c>
      <c r="T8" s="4">
        <v>168.2</v>
      </c>
      <c r="U8" s="4">
        <v>172.6</v>
      </c>
      <c r="V8" s="4">
        <v>168.7</v>
      </c>
      <c r="W8" s="4">
        <v>180.5</v>
      </c>
      <c r="X8" s="4">
        <v>184.1</v>
      </c>
      <c r="Y8" s="4">
        <v>164.2</v>
      </c>
      <c r="Z8" s="4">
        <v>173</v>
      </c>
      <c r="AA8" s="4">
        <v>170.8</v>
      </c>
      <c r="AB8" s="4">
        <v>200.5</v>
      </c>
      <c r="AC8" s="4">
        <v>146</v>
      </c>
      <c r="AD8" s="4">
        <v>158</v>
      </c>
      <c r="AE8" s="4">
        <v>176</v>
      </c>
      <c r="AF8" s="4">
        <v>162</v>
      </c>
      <c r="AG8" s="4">
        <v>167</v>
      </c>
      <c r="AH8" s="4">
        <v>156</v>
      </c>
      <c r="AI8" s="4">
        <v>166.7</v>
      </c>
      <c r="AJ8" s="4">
        <v>166.4</v>
      </c>
      <c r="AK8" s="4">
        <v>154.4</v>
      </c>
      <c r="AL8" s="2">
        <v>160.69999999999999</v>
      </c>
      <c r="AM8" s="2">
        <v>149.6</v>
      </c>
      <c r="AN8" s="2">
        <v>184.6</v>
      </c>
      <c r="AO8" s="5">
        <v>129.87096774193549</v>
      </c>
      <c r="AP8" s="5">
        <v>138.84101382488478</v>
      </c>
      <c r="AQ8" s="5">
        <v>154.7258064516129</v>
      </c>
    </row>
    <row r="9" spans="1:43">
      <c r="A9" s="2" t="s">
        <v>34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4">
        <f t="shared" ref="N9:AB9" si="4">ROUND(N8/B8*100,1)</f>
        <v>91.1</v>
      </c>
      <c r="O9" s="4">
        <f t="shared" si="4"/>
        <v>92.3</v>
      </c>
      <c r="P9" s="4">
        <f t="shared" si="4"/>
        <v>87.2</v>
      </c>
      <c r="Q9" s="4">
        <f t="shared" si="4"/>
        <v>83.7</v>
      </c>
      <c r="R9" s="4">
        <f t="shared" si="4"/>
        <v>85.2</v>
      </c>
      <c r="S9" s="4">
        <f t="shared" si="4"/>
        <v>85.7</v>
      </c>
      <c r="T9" s="4">
        <f t="shared" si="4"/>
        <v>101.8</v>
      </c>
      <c r="U9" s="4">
        <f t="shared" si="4"/>
        <v>100.5</v>
      </c>
      <c r="V9" s="4">
        <f t="shared" si="4"/>
        <v>97</v>
      </c>
      <c r="W9" s="4">
        <f t="shared" si="4"/>
        <v>98.1</v>
      </c>
      <c r="X9" s="4">
        <f t="shared" si="4"/>
        <v>97.4</v>
      </c>
      <c r="Y9" s="4">
        <f t="shared" si="4"/>
        <v>94.4</v>
      </c>
      <c r="Z9" s="4">
        <f t="shared" si="4"/>
        <v>105.5</v>
      </c>
      <c r="AA9" s="4">
        <f t="shared" si="4"/>
        <v>108.1</v>
      </c>
      <c r="AB9" s="4">
        <f t="shared" si="4"/>
        <v>104.4</v>
      </c>
      <c r="AC9" s="4">
        <f>ROUND(AC8/Q8*100,1)</f>
        <v>101.2</v>
      </c>
      <c r="AD9" s="4">
        <f t="shared" ref="AD9:AQ9" si="5">ROUND(AD8/R8*100,1)</f>
        <v>102.7</v>
      </c>
      <c r="AE9" s="4">
        <f t="shared" si="5"/>
        <v>97.5</v>
      </c>
      <c r="AF9" s="4">
        <f t="shared" si="5"/>
        <v>96.3</v>
      </c>
      <c r="AG9" s="4">
        <f t="shared" si="5"/>
        <v>96.8</v>
      </c>
      <c r="AH9" s="4">
        <f t="shared" si="5"/>
        <v>92.5</v>
      </c>
      <c r="AI9" s="4">
        <f t="shared" si="5"/>
        <v>92.4</v>
      </c>
      <c r="AJ9" s="4">
        <f t="shared" si="5"/>
        <v>90.4</v>
      </c>
      <c r="AK9" s="4">
        <f t="shared" si="5"/>
        <v>94</v>
      </c>
      <c r="AL9" s="4">
        <f t="shared" si="5"/>
        <v>92.9</v>
      </c>
      <c r="AM9" s="4">
        <f t="shared" si="5"/>
        <v>87.6</v>
      </c>
      <c r="AN9" s="4">
        <f t="shared" si="5"/>
        <v>92.1</v>
      </c>
      <c r="AO9" s="4">
        <f t="shared" si="5"/>
        <v>89</v>
      </c>
      <c r="AP9" s="4">
        <f t="shared" si="5"/>
        <v>87.9</v>
      </c>
      <c r="AQ9" s="4">
        <f t="shared" si="5"/>
        <v>87.9</v>
      </c>
    </row>
    <row r="10" spans="1:43">
      <c r="A10" s="2" t="s">
        <v>35</v>
      </c>
      <c r="B10" s="7">
        <v>3687</v>
      </c>
      <c r="C10" s="7">
        <v>3732</v>
      </c>
      <c r="D10" s="7">
        <v>3760</v>
      </c>
      <c r="E10" s="7">
        <v>3736</v>
      </c>
      <c r="F10" s="7">
        <v>3741</v>
      </c>
      <c r="G10" s="7">
        <v>3757</v>
      </c>
      <c r="H10" s="7">
        <v>3766</v>
      </c>
      <c r="I10" s="7">
        <v>3773</v>
      </c>
      <c r="J10" s="7">
        <v>3732</v>
      </c>
      <c r="K10" s="7">
        <v>3812</v>
      </c>
      <c r="L10" s="7">
        <v>3815</v>
      </c>
      <c r="M10" s="7">
        <v>3810</v>
      </c>
      <c r="N10" s="8">
        <v>3778</v>
      </c>
      <c r="O10" s="8">
        <v>3779</v>
      </c>
      <c r="P10" s="8">
        <v>3833</v>
      </c>
      <c r="Q10" s="8">
        <v>3769.3</v>
      </c>
      <c r="R10" s="8">
        <v>3785.7</v>
      </c>
      <c r="S10" s="8">
        <v>3800</v>
      </c>
      <c r="T10" s="8">
        <v>3828</v>
      </c>
      <c r="U10" s="9">
        <v>3821</v>
      </c>
      <c r="V10" s="8">
        <v>3836</v>
      </c>
      <c r="W10" s="8">
        <v>3786</v>
      </c>
      <c r="X10" s="8">
        <v>3770.8</v>
      </c>
      <c r="Y10" s="8">
        <v>3751.7</v>
      </c>
      <c r="Z10" s="8">
        <v>3800.3</v>
      </c>
      <c r="AA10" s="8">
        <v>3795</v>
      </c>
      <c r="AB10" s="8">
        <v>3827.3</v>
      </c>
      <c r="AC10" s="8">
        <v>3803</v>
      </c>
      <c r="AD10" s="8">
        <v>3834</v>
      </c>
      <c r="AE10" s="8">
        <v>3830</v>
      </c>
      <c r="AF10" s="9">
        <v>3864</v>
      </c>
      <c r="AG10" s="9">
        <v>3881</v>
      </c>
      <c r="AH10" s="9">
        <v>3861</v>
      </c>
      <c r="AI10" s="8">
        <v>3882.1</v>
      </c>
      <c r="AJ10" s="8">
        <v>3877.3</v>
      </c>
      <c r="AK10" s="8">
        <v>3887.6</v>
      </c>
      <c r="AL10" s="8">
        <v>3793.6</v>
      </c>
      <c r="AM10" s="8">
        <v>3803.3</v>
      </c>
      <c r="AN10" s="8">
        <v>3839.3</v>
      </c>
      <c r="AO10" s="5">
        <v>3871.1981566820277</v>
      </c>
      <c r="AP10" s="5">
        <v>3860.9699769053118</v>
      </c>
      <c r="AQ10" s="5">
        <v>3856.4516129032259</v>
      </c>
    </row>
    <row r="11" spans="1:43">
      <c r="A11" s="2" t="s">
        <v>36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8">
        <f t="shared" ref="N11:AB11" si="6">ROUND(N10/B10*100,1)</f>
        <v>102.5</v>
      </c>
      <c r="O11" s="8">
        <f t="shared" si="6"/>
        <v>101.3</v>
      </c>
      <c r="P11" s="8">
        <f t="shared" si="6"/>
        <v>101.9</v>
      </c>
      <c r="Q11" s="8">
        <f t="shared" si="6"/>
        <v>100.9</v>
      </c>
      <c r="R11" s="8">
        <f t="shared" si="6"/>
        <v>101.2</v>
      </c>
      <c r="S11" s="8">
        <f t="shared" si="6"/>
        <v>101.1</v>
      </c>
      <c r="T11" s="8">
        <f t="shared" si="6"/>
        <v>101.6</v>
      </c>
      <c r="U11" s="8">
        <f t="shared" si="6"/>
        <v>101.3</v>
      </c>
      <c r="V11" s="8">
        <f t="shared" si="6"/>
        <v>102.8</v>
      </c>
      <c r="W11" s="8">
        <f t="shared" si="6"/>
        <v>99.3</v>
      </c>
      <c r="X11" s="8">
        <f t="shared" si="6"/>
        <v>98.8</v>
      </c>
      <c r="Y11" s="8">
        <f t="shared" si="6"/>
        <v>98.5</v>
      </c>
      <c r="Z11" s="8">
        <f t="shared" si="6"/>
        <v>100.6</v>
      </c>
      <c r="AA11" s="8">
        <f t="shared" si="6"/>
        <v>100.4</v>
      </c>
      <c r="AB11" s="8">
        <f t="shared" si="6"/>
        <v>99.9</v>
      </c>
      <c r="AC11" s="8">
        <f>ROUND(AC10/Q10*100,1)</f>
        <v>100.9</v>
      </c>
      <c r="AD11" s="8">
        <f t="shared" ref="AD11:AQ11" si="7">ROUND(AD10/R10*100,1)</f>
        <v>101.3</v>
      </c>
      <c r="AE11" s="8">
        <f t="shared" si="7"/>
        <v>100.8</v>
      </c>
      <c r="AF11" s="8">
        <f t="shared" si="7"/>
        <v>100.9</v>
      </c>
      <c r="AG11" s="8">
        <f t="shared" si="7"/>
        <v>101.6</v>
      </c>
      <c r="AH11" s="8">
        <f t="shared" si="7"/>
        <v>100.7</v>
      </c>
      <c r="AI11" s="8">
        <f t="shared" si="7"/>
        <v>102.5</v>
      </c>
      <c r="AJ11" s="8">
        <f t="shared" si="7"/>
        <v>102.8</v>
      </c>
      <c r="AK11" s="8">
        <f t="shared" si="7"/>
        <v>103.6</v>
      </c>
      <c r="AL11" s="8">
        <f t="shared" si="7"/>
        <v>99.8</v>
      </c>
      <c r="AM11" s="8">
        <f t="shared" si="7"/>
        <v>100.2</v>
      </c>
      <c r="AN11" s="8">
        <f t="shared" si="7"/>
        <v>100.3</v>
      </c>
      <c r="AO11" s="9">
        <f t="shared" si="7"/>
        <v>101.8</v>
      </c>
      <c r="AP11" s="9">
        <f t="shared" si="7"/>
        <v>100.7</v>
      </c>
      <c r="AQ11" s="9">
        <f t="shared" si="7"/>
        <v>100.7</v>
      </c>
    </row>
    <row r="12" spans="1:43">
      <c r="A12" s="2" t="s">
        <v>37</v>
      </c>
      <c r="B12" s="2">
        <v>2.2999999999999998</v>
      </c>
      <c r="C12" s="2">
        <v>2.2999999999999998</v>
      </c>
      <c r="D12" s="2">
        <v>2.7</v>
      </c>
      <c r="E12" s="2">
        <v>2.1</v>
      </c>
      <c r="F12" s="2">
        <v>2.2000000000000002</v>
      </c>
      <c r="G12" s="2">
        <v>2.2999999999999998</v>
      </c>
      <c r="H12" s="2">
        <v>2.2000000000000002</v>
      </c>
      <c r="I12" s="2">
        <v>2.2000000000000002</v>
      </c>
      <c r="J12" s="2">
        <v>2.2999999999999998</v>
      </c>
      <c r="K12" s="2">
        <v>2.2999999999999998</v>
      </c>
      <c r="L12" s="2">
        <v>2.2999999999999998</v>
      </c>
      <c r="M12" s="2">
        <v>2.1</v>
      </c>
      <c r="N12" s="4">
        <v>2.1</v>
      </c>
      <c r="O12" s="4">
        <v>2.1</v>
      </c>
      <c r="P12" s="4">
        <v>2.4</v>
      </c>
      <c r="Q12" s="9">
        <v>2.1</v>
      </c>
      <c r="R12" s="9">
        <v>2.2999999999999998</v>
      </c>
      <c r="S12" s="9">
        <v>2.4</v>
      </c>
      <c r="T12" s="4">
        <v>2.2000000000000002</v>
      </c>
      <c r="U12" s="4">
        <v>2.2000000000000002</v>
      </c>
      <c r="V12" s="4">
        <v>2.2999999999999998</v>
      </c>
      <c r="W12" s="4">
        <v>2.2000000000000002</v>
      </c>
      <c r="X12" s="4">
        <v>2.4</v>
      </c>
      <c r="Y12" s="4">
        <v>2.2000000000000002</v>
      </c>
      <c r="Z12" s="9">
        <v>2.1</v>
      </c>
      <c r="AA12" s="9">
        <v>2.1</v>
      </c>
      <c r="AB12" s="9">
        <v>2.4</v>
      </c>
      <c r="AC12" s="4">
        <v>2.1</v>
      </c>
      <c r="AD12" s="4">
        <v>2.2000000000000002</v>
      </c>
      <c r="AE12" s="4">
        <v>2.2999999999999998</v>
      </c>
      <c r="AF12" s="4">
        <v>2.2000000000000002</v>
      </c>
      <c r="AG12" s="4">
        <v>2.2000000000000002</v>
      </c>
      <c r="AH12" s="4">
        <v>2.2000000000000002</v>
      </c>
      <c r="AI12" s="4">
        <v>2.2000000000000002</v>
      </c>
      <c r="AJ12" s="4">
        <v>2.2999999999999998</v>
      </c>
      <c r="AK12" s="4">
        <v>2.1</v>
      </c>
      <c r="AL12" s="2">
        <v>2.1</v>
      </c>
      <c r="AM12" s="2">
        <v>2.1</v>
      </c>
      <c r="AN12" s="2">
        <v>2.1</v>
      </c>
      <c r="AO12" s="5">
        <v>1.9465714739368813</v>
      </c>
      <c r="AP12" s="5">
        <v>2.0803380418415607</v>
      </c>
      <c r="AQ12" s="5">
        <v>2.0944162435272151</v>
      </c>
    </row>
    <row r="13" spans="1:43">
      <c r="A13" s="4" t="s">
        <v>38</v>
      </c>
      <c r="B13" s="4">
        <v>24.6</v>
      </c>
      <c r="C13" s="4">
        <v>24.3</v>
      </c>
      <c r="D13" s="4">
        <v>26.3</v>
      </c>
      <c r="E13" s="4">
        <v>24.9</v>
      </c>
      <c r="F13" s="4">
        <v>25</v>
      </c>
      <c r="G13" s="4">
        <v>25.2</v>
      </c>
      <c r="H13" s="4">
        <v>24.2</v>
      </c>
      <c r="I13" s="4">
        <v>23.9</v>
      </c>
      <c r="J13" s="4">
        <v>23.9</v>
      </c>
      <c r="K13" s="2">
        <v>25.1</v>
      </c>
      <c r="L13" s="2">
        <v>25.3</v>
      </c>
      <c r="M13" s="2">
        <v>24.8</v>
      </c>
      <c r="N13" s="4">
        <v>25</v>
      </c>
      <c r="O13" s="4">
        <v>25</v>
      </c>
      <c r="P13" s="4">
        <v>26</v>
      </c>
      <c r="Q13" s="9">
        <v>25</v>
      </c>
      <c r="R13" s="9">
        <v>25</v>
      </c>
      <c r="S13" s="9">
        <v>25.4</v>
      </c>
      <c r="T13" s="4">
        <v>26.2</v>
      </c>
      <c r="U13" s="4">
        <v>26</v>
      </c>
      <c r="V13" s="4">
        <v>26.2</v>
      </c>
      <c r="W13" s="4">
        <v>25.2</v>
      </c>
      <c r="X13" s="4">
        <v>25.8</v>
      </c>
      <c r="Y13" s="4">
        <v>24.7</v>
      </c>
      <c r="Z13" s="9">
        <v>23.8</v>
      </c>
      <c r="AA13" s="9">
        <v>23.9</v>
      </c>
      <c r="AB13" s="9">
        <v>25.7</v>
      </c>
      <c r="AC13" s="4">
        <v>24.2</v>
      </c>
      <c r="AD13" s="4">
        <v>24.3</v>
      </c>
      <c r="AE13" s="4">
        <v>24.5</v>
      </c>
      <c r="AF13" s="4">
        <v>23.7</v>
      </c>
      <c r="AG13" s="4">
        <v>24.2</v>
      </c>
      <c r="AH13" s="4">
        <v>24.3</v>
      </c>
      <c r="AI13" s="4">
        <v>24.6</v>
      </c>
      <c r="AJ13" s="4">
        <v>25.4</v>
      </c>
      <c r="AK13" s="4">
        <v>24.2</v>
      </c>
      <c r="AL13" s="2">
        <v>24.2</v>
      </c>
      <c r="AM13" s="2">
        <v>24</v>
      </c>
      <c r="AN13" s="2">
        <v>26.1</v>
      </c>
      <c r="AO13" s="5">
        <v>23.508196721311474</v>
      </c>
      <c r="AP13" s="5">
        <v>23.528052805280527</v>
      </c>
      <c r="AQ13" s="5">
        <v>23.64026402640264</v>
      </c>
    </row>
    <row r="14" spans="1:43">
      <c r="A14" s="4" t="s">
        <v>39</v>
      </c>
      <c r="B14" s="4">
        <v>7.3</v>
      </c>
      <c r="C14" s="4">
        <v>7.3</v>
      </c>
      <c r="D14" s="4">
        <v>7</v>
      </c>
      <c r="E14" s="4">
        <v>8.4</v>
      </c>
      <c r="F14" s="4">
        <v>9.1</v>
      </c>
      <c r="G14" s="4">
        <v>10.1</v>
      </c>
      <c r="H14" s="4">
        <v>11.5</v>
      </c>
      <c r="I14" s="4">
        <v>11.5</v>
      </c>
      <c r="J14" s="4">
        <v>11.1</v>
      </c>
      <c r="K14" s="2">
        <v>12.1</v>
      </c>
      <c r="L14" s="2">
        <v>12</v>
      </c>
      <c r="M14" s="2">
        <v>12.1</v>
      </c>
      <c r="N14" s="4">
        <v>7</v>
      </c>
      <c r="O14" s="4">
        <v>7.1</v>
      </c>
      <c r="P14" s="4">
        <v>8.5</v>
      </c>
      <c r="Q14" s="9">
        <v>10.4</v>
      </c>
      <c r="R14" s="9">
        <v>10.199999999999999</v>
      </c>
      <c r="S14" s="9">
        <v>10.5</v>
      </c>
      <c r="T14" s="4">
        <v>10.3</v>
      </c>
      <c r="U14" s="4">
        <v>10.5</v>
      </c>
      <c r="V14" s="4">
        <v>10.4</v>
      </c>
      <c r="W14" s="4">
        <v>9.9</v>
      </c>
      <c r="X14" s="4">
        <v>10.1</v>
      </c>
      <c r="Y14" s="4">
        <v>9.8000000000000007</v>
      </c>
      <c r="Z14" s="9">
        <v>10</v>
      </c>
      <c r="AA14" s="9">
        <v>10.1</v>
      </c>
      <c r="AB14" s="9">
        <v>12.2</v>
      </c>
      <c r="AC14" s="4">
        <v>9.6999999999999993</v>
      </c>
      <c r="AD14" s="4">
        <v>9.6</v>
      </c>
      <c r="AE14" s="4">
        <v>9.5</v>
      </c>
      <c r="AF14" s="4">
        <v>9.3000000000000007</v>
      </c>
      <c r="AG14" s="4">
        <v>8.9</v>
      </c>
      <c r="AH14" s="4">
        <v>9</v>
      </c>
      <c r="AI14" s="4">
        <v>10.3</v>
      </c>
      <c r="AJ14" s="4">
        <v>9.8000000000000007</v>
      </c>
      <c r="AK14" s="4">
        <v>10</v>
      </c>
      <c r="AL14" s="2">
        <v>11.7</v>
      </c>
      <c r="AM14" s="2">
        <v>11</v>
      </c>
      <c r="AN14" s="2">
        <v>11.8</v>
      </c>
      <c r="AO14" s="5">
        <v>9</v>
      </c>
      <c r="AP14" s="5">
        <v>8.9444444444444446</v>
      </c>
      <c r="AQ14" s="5">
        <v>9.4594594594594597</v>
      </c>
    </row>
    <row r="15" spans="1:43">
      <c r="A15" s="4" t="s">
        <v>40</v>
      </c>
      <c r="B15" s="4">
        <v>26</v>
      </c>
      <c r="C15" s="4">
        <v>25</v>
      </c>
      <c r="D15" s="4">
        <v>33</v>
      </c>
      <c r="E15" s="4">
        <v>22</v>
      </c>
      <c r="F15" s="4">
        <v>24</v>
      </c>
      <c r="G15" s="4">
        <v>28</v>
      </c>
      <c r="H15" s="4">
        <v>26</v>
      </c>
      <c r="I15" s="4">
        <v>27</v>
      </c>
      <c r="J15" s="4">
        <v>28</v>
      </c>
      <c r="K15" s="4">
        <v>29</v>
      </c>
      <c r="L15" s="4">
        <v>30</v>
      </c>
      <c r="M15" s="4">
        <v>27</v>
      </c>
      <c r="N15" s="4">
        <v>27</v>
      </c>
      <c r="O15" s="4">
        <v>26</v>
      </c>
      <c r="P15" s="4">
        <v>32</v>
      </c>
      <c r="Q15" s="4">
        <v>23.3</v>
      </c>
      <c r="R15" s="4">
        <v>25.1</v>
      </c>
      <c r="S15" s="4">
        <v>29.2</v>
      </c>
      <c r="T15" s="4">
        <v>27.3</v>
      </c>
      <c r="U15" s="4">
        <v>28</v>
      </c>
      <c r="V15" s="4">
        <v>27.5</v>
      </c>
      <c r="W15" s="4">
        <v>28.4</v>
      </c>
      <c r="X15" s="4">
        <v>28.8</v>
      </c>
      <c r="Y15" s="4">
        <v>25.9</v>
      </c>
      <c r="Z15" s="9">
        <v>27.1</v>
      </c>
      <c r="AA15" s="9">
        <v>26.4</v>
      </c>
      <c r="AB15" s="9">
        <v>31.5</v>
      </c>
      <c r="AC15" s="4">
        <v>23.4</v>
      </c>
      <c r="AD15" s="4">
        <v>25.3</v>
      </c>
      <c r="AE15" s="4">
        <v>28.4</v>
      </c>
      <c r="AF15" s="4">
        <v>27.8</v>
      </c>
      <c r="AG15" s="4">
        <v>28.6</v>
      </c>
      <c r="AH15" s="4">
        <v>26.7</v>
      </c>
      <c r="AI15" s="4">
        <v>28.7</v>
      </c>
      <c r="AJ15" s="4">
        <v>28.5</v>
      </c>
      <c r="AK15" s="4">
        <v>26.6</v>
      </c>
      <c r="AL15" s="2">
        <v>27.4</v>
      </c>
      <c r="AM15" s="2">
        <v>25.6</v>
      </c>
      <c r="AN15" s="2">
        <v>32</v>
      </c>
      <c r="AO15" s="5">
        <v>22.925521852576644</v>
      </c>
      <c r="AP15" s="5">
        <v>24.612148263635675</v>
      </c>
      <c r="AQ15" s="5">
        <v>27.362946376302546</v>
      </c>
    </row>
    <row r="39" spans="1:1">
      <c r="A39" t="s">
        <v>41</v>
      </c>
    </row>
    <row r="40" spans="1:1">
      <c r="A40" t="s">
        <v>42</v>
      </c>
    </row>
    <row r="41" spans="1:1">
      <c r="A41" t="s">
        <v>43</v>
      </c>
    </row>
    <row r="64" spans="1:31">
      <c r="A64" s="2"/>
      <c r="B64" s="2" t="str">
        <f t="shared" ref="B64:M64" si="8">N2</f>
        <v>10月</v>
      </c>
      <c r="C64" s="2" t="str">
        <f t="shared" si="8"/>
        <v>11月</v>
      </c>
      <c r="D64" s="2" t="str">
        <f t="shared" si="8"/>
        <v>12月</v>
      </c>
      <c r="E64" s="2" t="str">
        <f t="shared" si="8"/>
        <v>26.１月</v>
      </c>
      <c r="F64" s="2" t="str">
        <f t="shared" si="8"/>
        <v>２月</v>
      </c>
      <c r="G64" s="2" t="str">
        <f t="shared" si="8"/>
        <v>３月</v>
      </c>
      <c r="H64" s="2" t="str">
        <f t="shared" si="8"/>
        <v>４月</v>
      </c>
      <c r="I64" s="2" t="str">
        <f t="shared" si="8"/>
        <v>５月</v>
      </c>
      <c r="J64" s="2" t="str">
        <f t="shared" si="8"/>
        <v>６月</v>
      </c>
      <c r="K64" s="2" t="str">
        <f t="shared" si="8"/>
        <v>７月</v>
      </c>
      <c r="L64" s="2" t="str">
        <f t="shared" si="8"/>
        <v>８月</v>
      </c>
      <c r="M64" s="2" t="str">
        <f t="shared" si="8"/>
        <v>９月</v>
      </c>
      <c r="N64" s="4" t="s">
        <v>23</v>
      </c>
      <c r="O64" s="4" t="s">
        <v>24</v>
      </c>
      <c r="P64" s="4" t="s">
        <v>25</v>
      </c>
      <c r="Q64" s="4" t="s">
        <v>27</v>
      </c>
      <c r="R64" s="4" t="s">
        <v>5</v>
      </c>
      <c r="S64" s="4" t="s">
        <v>16</v>
      </c>
      <c r="T64" s="4" t="s">
        <v>17</v>
      </c>
      <c r="U64" s="4" t="s">
        <v>18</v>
      </c>
      <c r="V64" s="4" t="s">
        <v>19</v>
      </c>
      <c r="W64" s="4" t="s">
        <v>10</v>
      </c>
      <c r="X64" s="4" t="s">
        <v>11</v>
      </c>
      <c r="Y64" s="4" t="s">
        <v>12</v>
      </c>
      <c r="Z64" s="4" t="s">
        <v>13</v>
      </c>
      <c r="AA64" s="4" t="s">
        <v>2</v>
      </c>
      <c r="AB64" s="4" t="s">
        <v>3</v>
      </c>
      <c r="AC64" s="4" t="s">
        <v>27</v>
      </c>
      <c r="AD64" s="4" t="s">
        <v>5</v>
      </c>
      <c r="AE64" s="4" t="s">
        <v>6</v>
      </c>
    </row>
    <row r="65" spans="1:31">
      <c r="A65" s="2" t="str">
        <f>A4</f>
        <v>売上高対前年比（％）</v>
      </c>
      <c r="B65" s="2">
        <f t="shared" ref="B65:M65" si="9">N4</f>
        <v>97.2</v>
      </c>
      <c r="C65" s="2">
        <f t="shared" si="9"/>
        <v>98.2</v>
      </c>
      <c r="D65" s="2">
        <f t="shared" si="9"/>
        <v>90.5</v>
      </c>
      <c r="E65" s="2">
        <f t="shared" si="9"/>
        <v>98.9</v>
      </c>
      <c r="F65" s="2">
        <f t="shared" si="9"/>
        <v>99.2</v>
      </c>
      <c r="G65" s="2">
        <f t="shared" si="9"/>
        <v>98</v>
      </c>
      <c r="H65" s="2">
        <f t="shared" si="9"/>
        <v>105.6</v>
      </c>
      <c r="I65" s="2">
        <f t="shared" si="9"/>
        <v>104</v>
      </c>
      <c r="J65" s="2">
        <f t="shared" si="9"/>
        <v>101.1</v>
      </c>
      <c r="K65" s="2">
        <f t="shared" si="9"/>
        <v>97.1</v>
      </c>
      <c r="L65" s="2">
        <f t="shared" si="9"/>
        <v>95.3</v>
      </c>
      <c r="M65" s="2">
        <f t="shared" si="9"/>
        <v>92.8</v>
      </c>
      <c r="N65" s="2">
        <v>101.1</v>
      </c>
      <c r="O65" s="2">
        <v>102.1</v>
      </c>
      <c r="P65" s="2">
        <v>99.1</v>
      </c>
      <c r="Q65" s="4">
        <v>97</v>
      </c>
      <c r="R65" s="4">
        <v>98.2</v>
      </c>
      <c r="S65" s="4">
        <v>94</v>
      </c>
      <c r="T65" s="4">
        <v>96.1</v>
      </c>
      <c r="U65" s="4">
        <v>96.9</v>
      </c>
      <c r="V65" s="4">
        <v>92</v>
      </c>
      <c r="W65" s="4">
        <v>98.8</v>
      </c>
      <c r="X65" s="4">
        <v>97.2</v>
      </c>
      <c r="Y65" s="4">
        <v>100.8</v>
      </c>
      <c r="Z65" s="2">
        <v>97.6</v>
      </c>
      <c r="AA65" s="2">
        <v>93.1</v>
      </c>
      <c r="AB65" s="2">
        <v>97.8</v>
      </c>
      <c r="AC65" s="4">
        <v>92.3</v>
      </c>
      <c r="AD65" s="4">
        <v>91.2</v>
      </c>
      <c r="AE65" s="4">
        <v>90.5</v>
      </c>
    </row>
    <row r="66" spans="1:31">
      <c r="A66" s="2" t="s">
        <v>30</v>
      </c>
      <c r="B66" s="2"/>
      <c r="C66" s="4">
        <v>113.1</v>
      </c>
      <c r="D66" s="4">
        <v>96.2</v>
      </c>
      <c r="E66" s="4">
        <v>92.4</v>
      </c>
      <c r="F66" s="4">
        <v>89.8</v>
      </c>
      <c r="G66" s="4">
        <v>98.8</v>
      </c>
      <c r="H66" s="4">
        <v>102.1</v>
      </c>
      <c r="I66" s="4">
        <v>96.9</v>
      </c>
      <c r="J66" s="4">
        <v>93.7</v>
      </c>
      <c r="K66" s="4">
        <v>99.4</v>
      </c>
      <c r="L66" s="4">
        <v>95.2</v>
      </c>
      <c r="M66" s="4">
        <v>88.7</v>
      </c>
      <c r="N66" s="4">
        <v>104.5</v>
      </c>
      <c r="O66" s="4">
        <v>91.8</v>
      </c>
      <c r="P66" s="4">
        <v>95.9</v>
      </c>
      <c r="Q66" s="4">
        <v>108.5</v>
      </c>
      <c r="R66" s="4">
        <v>105.7</v>
      </c>
      <c r="S66" s="4">
        <v>100.4</v>
      </c>
      <c r="T66" s="4">
        <v>79</v>
      </c>
      <c r="U66" s="4">
        <v>78.900000000000006</v>
      </c>
      <c r="V66" s="4">
        <v>80.7</v>
      </c>
      <c r="W66" s="4">
        <v>92</v>
      </c>
      <c r="X66" s="4">
        <v>102.5</v>
      </c>
      <c r="Y66" s="4">
        <v>108.2</v>
      </c>
      <c r="Z66" s="4">
        <v>90</v>
      </c>
      <c r="AA66" s="4">
        <v>96.3</v>
      </c>
      <c r="AB66" s="4">
        <v>98.2</v>
      </c>
      <c r="AC66" s="4">
        <v>92.2</v>
      </c>
      <c r="AD66" s="4">
        <v>98.3</v>
      </c>
      <c r="AE66" s="4">
        <v>101.5</v>
      </c>
    </row>
  </sheetData>
  <phoneticPr fontId="3"/>
  <dataValidations count="2">
    <dataValidation type="decimal" imeMode="halfAlpha" operator="greaterThanOrEqual" allowBlank="1" showInputMessage="1" showErrorMessage="1" sqref="AO14:AQ14">
      <formula1>0</formula1>
    </dataValidation>
    <dataValidation type="decimal" imeMode="halfAlpha" operator="greaterThanOrEqual" allowBlank="1" showInputMessage="1" showErrorMessage="1" error="半角数字で入力して下さい" sqref="AO3:AQ3 AO6:AQ6 AO8:AQ8 AO10:AQ10 AO12:AQ13 AO15:AQ15">
      <formula1>0</formula1>
    </dataValidation>
  </dataValidations>
  <pageMargins left="0.23622047244094491" right="0.23622047244094491" top="0.74803149606299213" bottom="0.74803149606299213" header="0.31496062992125984" footer="0.31496062992125984"/>
  <pageSetup paperSize="8" scale="87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理容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kotera353</dc:creator>
  <cp:lastModifiedBy>kotera353</cp:lastModifiedBy>
  <dcterms:created xsi:type="dcterms:W3CDTF">2016-09-01T06:48:13Z</dcterms:created>
  <dcterms:modified xsi:type="dcterms:W3CDTF">2016-09-01T06:51:23Z</dcterms:modified>
</cp:coreProperties>
</file>